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CPWG Battery WG\Documents\CRSL\1725\"/>
    </mc:Choice>
  </mc:AlternateContent>
  <bookViews>
    <workbookView xWindow="0" yWindow="0" windowWidth="11175" windowHeight="13785" tabRatio="766"/>
  </bookViews>
  <sheets>
    <sheet name="CRSL Variables" sheetId="4" r:id="rId1"/>
    <sheet name="Recognition-Certification Instr" sheetId="21" r:id="rId2"/>
    <sheet name="SysDef-Cell" sheetId="22" r:id="rId3"/>
    <sheet name="SysDef-Pack" sheetId="25" r:id="rId4"/>
    <sheet name="SysDef-Adapter" sheetId="24" r:id="rId5"/>
    <sheet name="SysDef-Host" sheetId="19" r:id="rId6"/>
    <sheet name="Cell" sheetId="9" r:id="rId7"/>
    <sheet name="Pack" sheetId="16" r:id="rId8"/>
    <sheet name="Embedded Pack" sheetId="28" r:id="rId9"/>
    <sheet name="Recognized Adapter" sheetId="18" r:id="rId10"/>
    <sheet name="Certified Adapter" sheetId="26" r:id="rId11"/>
    <sheet name="Host+System" sheetId="17" r:id="rId12"/>
    <sheet name="Embedded Pack+Host+System" sheetId="29" r:id="rId13"/>
    <sheet name="Legacy Sections - For Ref Only" sheetId="8" r:id="rId14"/>
    <sheet name="Revision History" sheetId="27" r:id="rId15"/>
  </sheets>
  <definedNames>
    <definedName name="_xlnm._FilterDatabase" localSheetId="6" hidden="1">Cell!$D$11:$G$72</definedName>
    <definedName name="_xlnm._FilterDatabase" localSheetId="10" hidden="1">'Certified Adapter'!$D$11:$G$45</definedName>
    <definedName name="_xlnm._FilterDatabase" localSheetId="8" hidden="1">'Embedded Pack'!$D$11:$G$65</definedName>
    <definedName name="_xlnm._FilterDatabase" localSheetId="12" hidden="1">'Embedded Pack+Host+System'!$D$11:$G$85</definedName>
    <definedName name="_xlnm._FilterDatabase" localSheetId="11" hidden="1">'Host+System'!$D$11:$G$82</definedName>
    <definedName name="_xlnm._FilterDatabase" localSheetId="7" hidden="1">Pack!$D$11:$G$67</definedName>
    <definedName name="_xlnm._FilterDatabase" localSheetId="9" hidden="1">'Recognized Adapter'!$D$11:$G$11</definedName>
    <definedName name="_xlnm.Print_Area" localSheetId="6">Cell!$A$1:$L$73</definedName>
    <definedName name="_xlnm.Print_Area" localSheetId="10">'Certified Adapter'!$A$1:$L$47</definedName>
    <definedName name="_xlnm.Print_Area" localSheetId="0">'CRSL Variables'!$A$1:$K$42</definedName>
    <definedName name="_xlnm.Print_Area" localSheetId="8">'Embedded Pack'!$A$1:$L$67</definedName>
    <definedName name="_xlnm.Print_Area" localSheetId="12">'Embedded Pack+Host+System'!$A$1:$L$86</definedName>
    <definedName name="_xlnm.Print_Area" localSheetId="11">'Host+System'!$A$1:$L$84</definedName>
    <definedName name="_xlnm.Print_Area" localSheetId="13">'Legacy Sections - For Ref Only'!$A$1:$D$41</definedName>
    <definedName name="_xlnm.Print_Area" localSheetId="7">Pack!$A$1:$L$69</definedName>
    <definedName name="_xlnm.Print_Area" localSheetId="1">'Recognition-Certification Instr'!$A$3:$G$23</definedName>
    <definedName name="_xlnm.Print_Area" localSheetId="9">'Recognized Adapter'!$A$1:$L$34</definedName>
    <definedName name="_xlnm.Print_Area" localSheetId="4">'SysDef-Adapter'!$A$1:$E$23</definedName>
    <definedName name="_xlnm.Print_Area" localSheetId="2">'SysDef-Cell'!$A$1:$E$22</definedName>
    <definedName name="_xlnm.Print_Area" localSheetId="5">'SysDef-Host'!$A$1:$G$75</definedName>
    <definedName name="_xlnm.Print_Area" localSheetId="3">'SysDef-Pack'!$A$1:$G$22</definedName>
    <definedName name="_xlnm.Print_Titles" localSheetId="6">Cell!$3:$11</definedName>
    <definedName name="_xlnm.Print_Titles" localSheetId="10">'Certified Adapter'!$3:$11</definedName>
    <definedName name="_xlnm.Print_Titles" localSheetId="8">'Embedded Pack'!$3:$11</definedName>
    <definedName name="_xlnm.Print_Titles" localSheetId="12">'Embedded Pack+Host+System'!$3:$11</definedName>
    <definedName name="_xlnm.Print_Titles" localSheetId="11">'Host+System'!$3:$11</definedName>
    <definedName name="_xlnm.Print_Titles" localSheetId="13">'Legacy Sections - For Ref Only'!$3:$7</definedName>
    <definedName name="_xlnm.Print_Titles" localSheetId="7">Pack!$3:$11</definedName>
    <definedName name="_xlnm.Print_Titles" localSheetId="9">'Recognized Adapter'!$3:$11</definedName>
    <definedName name="Z_46AB6956_A09E_4D12_83F2_706F454646CD_.wvu.Cols" localSheetId="0" hidden="1">'CRSL Variables'!#REF!,'CRSL Variables'!$E:$E,'CRSL Variables'!$H:$H</definedName>
    <definedName name="Z_46AB6956_A09E_4D12_83F2_706F454646CD_.wvu.PrintTitles" localSheetId="6" hidden="1">Cell!$3:$11</definedName>
    <definedName name="Z_46AB6956_A09E_4D12_83F2_706F454646CD_.wvu.PrintTitles" localSheetId="10" hidden="1">'Certified Adapter'!$3:$11</definedName>
    <definedName name="Z_46AB6956_A09E_4D12_83F2_706F454646CD_.wvu.PrintTitles" localSheetId="8" hidden="1">'Embedded Pack'!$3:$11</definedName>
    <definedName name="Z_46AB6956_A09E_4D12_83F2_706F454646CD_.wvu.PrintTitles" localSheetId="12" hidden="1">'Embedded Pack+Host+System'!$3:$11</definedName>
    <definedName name="Z_46AB6956_A09E_4D12_83F2_706F454646CD_.wvu.PrintTitles" localSheetId="11" hidden="1">'Host+System'!$3:$11</definedName>
    <definedName name="Z_46AB6956_A09E_4D12_83F2_706F454646CD_.wvu.PrintTitles" localSheetId="13" hidden="1">'Legacy Sections - For Ref Only'!$3:$7</definedName>
    <definedName name="Z_46AB6956_A09E_4D12_83F2_706F454646CD_.wvu.PrintTitles" localSheetId="7" hidden="1">Pack!$3:$11</definedName>
    <definedName name="Z_46AB6956_A09E_4D12_83F2_706F454646CD_.wvu.PrintTitles" localSheetId="9" hidden="1">'Recognized Adapter'!$3:$11</definedName>
    <definedName name="Z_918563A4_042A_4CF8_9DD0_3E3EA9EF9D5B_.wvu.Cols" localSheetId="0" hidden="1">'CRSL Variables'!#REF!,'CRSL Variables'!$E:$E,'CRSL Variables'!$H:$H</definedName>
    <definedName name="Z_918563A4_042A_4CF8_9DD0_3E3EA9EF9D5B_.wvu.PrintTitles" localSheetId="6" hidden="1">Cell!$3:$11</definedName>
    <definedName name="Z_918563A4_042A_4CF8_9DD0_3E3EA9EF9D5B_.wvu.PrintTitles" localSheetId="10" hidden="1">'Certified Adapter'!$3:$11</definedName>
    <definedName name="Z_918563A4_042A_4CF8_9DD0_3E3EA9EF9D5B_.wvu.PrintTitles" localSheetId="8" hidden="1">'Embedded Pack'!$3:$11</definedName>
    <definedName name="Z_918563A4_042A_4CF8_9DD0_3E3EA9EF9D5B_.wvu.PrintTitles" localSheetId="12" hidden="1">'Embedded Pack+Host+System'!$3:$11</definedName>
    <definedName name="Z_918563A4_042A_4CF8_9DD0_3E3EA9EF9D5B_.wvu.PrintTitles" localSheetId="11" hidden="1">'Host+System'!$3:$11</definedName>
    <definedName name="Z_918563A4_042A_4CF8_9DD0_3E3EA9EF9D5B_.wvu.PrintTitles" localSheetId="13" hidden="1">'Legacy Sections - For Ref Only'!$3:$7</definedName>
    <definedName name="Z_918563A4_042A_4CF8_9DD0_3E3EA9EF9D5B_.wvu.PrintTitles" localSheetId="7" hidden="1">Pack!$3:$11</definedName>
    <definedName name="Z_918563A4_042A_4CF8_9DD0_3E3EA9EF9D5B_.wvu.PrintTitles" localSheetId="9" hidden="1">'Recognized Adapter'!$3:$11</definedName>
  </definedNames>
  <calcPr calcId="162913"/>
</workbook>
</file>

<file path=xl/calcChain.xml><?xml version="1.0" encoding="utf-8"?>
<calcChain xmlns="http://schemas.openxmlformats.org/spreadsheetml/2006/main">
  <c r="A3" i="29" l="1"/>
  <c r="C6" i="29"/>
  <c r="C7" i="29"/>
  <c r="A9" i="29"/>
  <c r="A3" i="28"/>
  <c r="C6" i="28"/>
  <c r="C7" i="28"/>
  <c r="A9" i="28"/>
  <c r="D1" i="8"/>
  <c r="A3" i="17"/>
  <c r="C6" i="17"/>
  <c r="C7" i="17"/>
  <c r="A9" i="17"/>
  <c r="A3" i="26"/>
  <c r="C6" i="26"/>
  <c r="C7" i="26"/>
  <c r="A9" i="26"/>
  <c r="A3" i="18"/>
  <c r="C6" i="18"/>
  <c r="C7" i="18"/>
  <c r="A9" i="18"/>
  <c r="A3" i="16"/>
  <c r="C6" i="16"/>
  <c r="C7" i="16"/>
  <c r="A9" i="16"/>
  <c r="A3" i="9"/>
  <c r="C6" i="9"/>
  <c r="C7" i="9"/>
  <c r="A9" i="9"/>
  <c r="A2" i="19"/>
  <c r="A2" i="24"/>
  <c r="A2" i="25"/>
  <c r="A2" i="22"/>
  <c r="A4" i="21"/>
  <c r="B6" i="21"/>
  <c r="B7" i="21" s="1"/>
  <c r="B8" i="21" s="1"/>
  <c r="B9" i="21" s="1"/>
  <c r="B10" i="21" s="1"/>
  <c r="B15" i="21"/>
  <c r="B16" i="21" s="1"/>
  <c r="B17" i="21" s="1"/>
  <c r="B18" i="21" s="1"/>
  <c r="B19" i="21" s="1"/>
  <c r="B20" i="21" s="1"/>
  <c r="B21" i="21" s="1"/>
  <c r="H9" i="4"/>
</calcChain>
</file>

<file path=xl/comments1.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2.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3.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4.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5.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6.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sharedStrings.xml><?xml version="1.0" encoding="utf-8"?>
<sst xmlns="http://schemas.openxmlformats.org/spreadsheetml/2006/main" count="2591" uniqueCount="613">
  <si>
    <t>Ensure that the host limits current in such a way that the battery is not charged with a current greater than the maximum charge current specified by the battery vendor.</t>
  </si>
  <si>
    <t>Ensure that the host limits current in such a way that the battery is not charged with a current greater than the maximum charge current specified by the battery vendor under the maximum faulted charge current from the adapter.</t>
  </si>
  <si>
    <t>Validate that host terminates discharge as defined by pack/cell vendor's specification.</t>
  </si>
  <si>
    <t>Ensure system has incorporated temperature limitations as agreed by cell, battery pack, and host vendor.</t>
  </si>
  <si>
    <t>Ensure conductors and connectors have proper current rating for the current load with adequate margin as determined by the system vendor.</t>
  </si>
  <si>
    <t>Ensure new host device designs pass specified tests identified by the vendor before qualification as a production host.</t>
  </si>
  <si>
    <t xml:space="preserve">Determine that vendor has defined and documented product and process variables that relate to product safety, implemented a process for monitoring safety critical variables, and implemented a process for periodically assessing the safety-critical variable control process. </t>
  </si>
  <si>
    <t>This is an open field for vendor use.  Vendors are encouraged to use it to explain the logic of why they believe that the referenced evidence supports compliance or to clarify any known issues that might impact CATL testing.</t>
  </si>
  <si>
    <t>Model</t>
  </si>
  <si>
    <t>Full Address (street, city, state/province, country, postal code, etc.)</t>
  </si>
  <si>
    <t>Cell Model</t>
  </si>
  <si>
    <t>Cell CTIA Request</t>
  </si>
  <si>
    <t>Adapter Vendor</t>
  </si>
  <si>
    <t>Battery Vendor</t>
  </si>
  <si>
    <t>To ensure that the design of separator thickness is made through engineering judgment such that the separator has the requisite strength to ensure cell safety and robustness to handling.</t>
  </si>
  <si>
    <t>To ensure that the charge capacity of the electrodes are properly balanced.</t>
  </si>
  <si>
    <t>To ensure that the electrode alignment parameters are designed and controlled such that the safety of the cell is not compromised.</t>
  </si>
  <si>
    <t>To ensure proper design and control of electrode length and overhang such that safety of the cell is not compromised.</t>
  </si>
  <si>
    <t>To confirm compliance to the requirement for supplementary insulation where only a single separator layer exists adjacent to the internal tab.</t>
  </si>
  <si>
    <t>Cell Vent Mechanism</t>
  </si>
  <si>
    <t>To ensure cell designs include a consistent vent mechanism.</t>
  </si>
  <si>
    <t>To confirm vent design performance.</t>
  </si>
  <si>
    <t>Overcurrent Protection Device</t>
  </si>
  <si>
    <t xml:space="preserve">To confirm that cells qualified with ancillary protection measures are employed at the pack level with such measures intact. </t>
  </si>
  <si>
    <t>Materials Specifications</t>
  </si>
  <si>
    <t>To validate that impurity limits have been defined.</t>
  </si>
  <si>
    <t>Manufacturing Traceability</t>
  </si>
  <si>
    <t>Uniform Coating of Active Materials</t>
  </si>
  <si>
    <t xml:space="preserve">To ensure that the electrode coating process has been properly characterized, optimized, controlled, and continuously improved. </t>
  </si>
  <si>
    <t>Burr Control</t>
  </si>
  <si>
    <t>Total System Reliability Validation</t>
  </si>
  <si>
    <t>Test</t>
  </si>
  <si>
    <t xml:space="preserve">Notes </t>
  </si>
  <si>
    <t>Name</t>
  </si>
  <si>
    <t>Purpose</t>
  </si>
  <si>
    <t>Type</t>
  </si>
  <si>
    <t>Ensure compliance to IEC 60950 or standard of destination country.</t>
  </si>
  <si>
    <t>Ensure compliance to standard of destination country.</t>
  </si>
  <si>
    <t>Ensure compliance to UL 1642 for User Replaceable Batteries.</t>
  </si>
  <si>
    <t>Overdischarge Protection</t>
  </si>
  <si>
    <t>Pack Component Care</t>
  </si>
  <si>
    <t>To ensure that the cell qualification processes have been properly characterized, optimized, controlled, and continuously improved.  Additionally, to ensure that all cells are required to pass such tests before being given production status.</t>
  </si>
  <si>
    <t>Qualification of Production Cells</t>
  </si>
  <si>
    <t>Cell Thermal Test</t>
  </si>
  <si>
    <t>To ensure that cells pass an elevated temperature short circuit test.</t>
  </si>
  <si>
    <t>Traceability</t>
  </si>
  <si>
    <t>Part Number</t>
  </si>
  <si>
    <t>Ensure part number is identified on battery pack</t>
  </si>
  <si>
    <t>Voltage</t>
  </si>
  <si>
    <t>Ensure typical voltage of pack is identified on battery pack.</t>
  </si>
  <si>
    <t>Chemistry</t>
  </si>
  <si>
    <t>Circuit Layout</t>
  </si>
  <si>
    <t>Ensure adequate runner spacing, soldering pad area size, and distance between solder pads as well as separation between traces.</t>
  </si>
  <si>
    <t>Cell Polarity</t>
  </si>
  <si>
    <t>Ensure battery pack has individual cells oriented properly</t>
  </si>
  <si>
    <t>Component Specifications</t>
  </si>
  <si>
    <t>Defective Electrodes</t>
  </si>
  <si>
    <t>Preventive Maintenance Plan</t>
  </si>
  <si>
    <t>Collection of Loose Material</t>
  </si>
  <si>
    <t>Detection of Damaged Cores</t>
  </si>
  <si>
    <t>Control of Electrode Spacing</t>
  </si>
  <si>
    <t>Application of Supplementary Insulation</t>
  </si>
  <si>
    <t>To ensure that the cell core design and associated core assembly processes have been properly characterized, optimized, and controlled to prevent damage to the cell core</t>
  </si>
  <si>
    <t>Shrinkage Allowance, Room Temperature</t>
  </si>
  <si>
    <t>To establish that qualification requirements continue to be met throughout production, and are properly characterized, optimized and controlled.</t>
  </si>
  <si>
    <t>Ensure specific surge and transient limits are included in the system design specifications.</t>
  </si>
  <si>
    <t>Pin Metallurgy</t>
  </si>
  <si>
    <t>Ensure adapter and charger connector pins have proper composition to minimize corrosion and resistance changes.</t>
  </si>
  <si>
    <t>Uniformity of Internal Electrode Pressure</t>
  </si>
  <si>
    <t>To confirm the characteristics of the material, color, proper positioning and presence of insulating materials.</t>
  </si>
  <si>
    <t>Electrode Alignment</t>
  </si>
  <si>
    <t>Cell Leakage</t>
  </si>
  <si>
    <t>Care During Cell Assembly</t>
  </si>
  <si>
    <t>Critical Testing Practices</t>
  </si>
  <si>
    <t>Qualification of New Host Device Designs</t>
  </si>
  <si>
    <t>Qualification of Production Packs</t>
  </si>
  <si>
    <t>Battery Transportation Regulations</t>
  </si>
  <si>
    <t>Ensure battery pack components meet minimum and maximum temperature requirements with adequate margin and protection circuit components are rated for operating range of -25°C to +85°C.</t>
  </si>
  <si>
    <t>Ensure proper operating (charging and discharging) ranges for battery pack have been set.</t>
  </si>
  <si>
    <t>Limit Output Current (External Short-Circuit Considerations)</t>
  </si>
  <si>
    <t>Validate performance of battery pack short circuit protection.</t>
  </si>
  <si>
    <t>Pack Mechanisms</t>
  </si>
  <si>
    <t>Ensure pack has at least one method to limit current from cells independent of the cell separator shutdown mechanism.</t>
  </si>
  <si>
    <t>Thermal Protection</t>
  </si>
  <si>
    <t>Charging Specifications</t>
  </si>
  <si>
    <t>Charge Considerations</t>
  </si>
  <si>
    <t>Charger Design</t>
  </si>
  <si>
    <t>Specification</t>
  </si>
  <si>
    <t>Ensure proper upper limit discharge current and time limitations have been set.</t>
  </si>
  <si>
    <t>Pack Overcurrent Protection Requirement</t>
  </si>
  <si>
    <t>Validate performance of pack discharge overcurrent protection</t>
  </si>
  <si>
    <t>Validate mechanical robustness for purpose of use.</t>
  </si>
  <si>
    <t>Cell Dimensional Allowance</t>
  </si>
  <si>
    <t>Ensure proper consideration for the cell and battery pack dimensional tolerances.</t>
  </si>
  <si>
    <t>Electrical Cell Connections</t>
  </si>
  <si>
    <t>Ensure connections directly to cells are not soldered.</t>
  </si>
  <si>
    <t>Ensure that the battery pack construction does not prevent cell gases from escaping.</t>
  </si>
  <si>
    <t>Host Requirement</t>
  </si>
  <si>
    <t>Ensure connector / terminal adheres to host device mechanical considerations.</t>
  </si>
  <si>
    <t>ESD</t>
  </si>
  <si>
    <t>Validate the ability of the pack to withstand ESD.</t>
  </si>
  <si>
    <t>Welding</t>
  </si>
  <si>
    <t>Cell Shorts</t>
  </si>
  <si>
    <t>Foreign Objects</t>
  </si>
  <si>
    <t>Soldering Process</t>
  </si>
  <si>
    <t>Qualification of New Cell Designs</t>
  </si>
  <si>
    <t>Validate charging system does not initiate charging when a battery is below a specified voltage</t>
  </si>
  <si>
    <t>Validate charging system does not initiate charging when a battery is above a specified voltage</t>
  </si>
  <si>
    <t>Initiation of Charging Below Voltage Threshold</t>
  </si>
  <si>
    <t>Charger Considerations</t>
  </si>
  <si>
    <t>Ensure precautions have been taken to avoid damage to conductors and insulators, for example, from sharp edges, burrs, pinching, or kinking.</t>
  </si>
  <si>
    <t>Circuit Care</t>
  </si>
  <si>
    <t>Ensure precautions have been taken to avoid damage to protection devices and circuits.  Review SOP for handling of safety and/or critical components and devices.</t>
  </si>
  <si>
    <t>Welding Care</t>
  </si>
  <si>
    <t>Ensure precautions have been taken to avoid damage to cells, protective circuit module, and battery pack housing during housing assembly (ultrasonic welding, over molding, etc.). Review SOP for pack assembly.</t>
  </si>
  <si>
    <t>Ensure precautions have been taken to avoid damage to protection circuits and other devices from ESD during handling. Review SOP for ESD protection throughout the assembly process.</t>
  </si>
  <si>
    <t>Pack Testing During Production</t>
  </si>
  <si>
    <t>Quality Control</t>
  </si>
  <si>
    <t>Ensure critical processes have a quality control and maintenance plan. Review quality and process control document.</t>
  </si>
  <si>
    <t>Cell Care</t>
  </si>
  <si>
    <t>Cell Tab 4.14 - Add "NA" to "Compliant" column.</t>
  </si>
  <si>
    <t>Ensure no damage to cell enclosure or cell case and critical cell design elements during welding and other operations. Review SOP for handling of safety and/or critical components and devices.</t>
  </si>
  <si>
    <t>Reworked Cells</t>
  </si>
  <si>
    <t>Ensure voltage, capacity, size, impedance, and other critical specifications have been considered per application for use of cells connected in parallel.</t>
  </si>
  <si>
    <t>Cell Chemistry</t>
  </si>
  <si>
    <t>Certification
Option</t>
  </si>
  <si>
    <t>Ensure no cells from significantly different electrochemical systems are used to manufacture battery packs.</t>
  </si>
  <si>
    <t>Fault Considerations</t>
  </si>
  <si>
    <t>Ensure that adequate precautions have been taken to limit charge rate to the maximum rating of any single cell.  FMEA analysis should consider such faults.</t>
  </si>
  <si>
    <t>Ensure precautions were taken to minimize the potential for foreign objects and / or liquids to enter the host device and cause a short circuit either during the manufacturing process or end-user operation.</t>
  </si>
  <si>
    <t>Qualification of Production Host Devices</t>
  </si>
  <si>
    <t>Ensure production host devices pass qualification tests at specified intervals.</t>
  </si>
  <si>
    <t>Qualification of New Pack Designs</t>
  </si>
  <si>
    <t>Ensure manufacturer / supplier complies with transportation regulatory testing requirements including the appropriate sections of UN Manual of Tests and Criteria.</t>
  </si>
  <si>
    <t>Pack Drop Test</t>
  </si>
  <si>
    <t>Validate ability of packs to withstand the likely event of a drop during normal use.</t>
  </si>
  <si>
    <t>Overvoltage</t>
  </si>
  <si>
    <t>Ensure the charging system, or any part of the host device, does not disable or override the safety features inside the battery pack.</t>
  </si>
  <si>
    <t>Exercise the identification scheme in a faulted mode to ensure charging is terminated.</t>
  </si>
  <si>
    <t>Algorithm Verification</t>
  </si>
  <si>
    <t>Validate proper charge algorithm is identified and executed.</t>
  </si>
  <si>
    <t>Timer Fault</t>
  </si>
  <si>
    <t>Communications Fault</t>
  </si>
  <si>
    <t>Validate integrity of communication interface (if present) and proper actions are taken upon interruption of the interface.</t>
  </si>
  <si>
    <t>Y-N</t>
  </si>
  <si>
    <t>Y-N-NA</t>
  </si>
  <si>
    <t>Input (AC to DC and DC-DC Adapters)</t>
  </si>
  <si>
    <t>Voltage Range Validation</t>
  </si>
  <si>
    <t>Ensure system checks initial battery voltage.</t>
  </si>
  <si>
    <t>Initiation of Charging Above Specified Voltage Threshold</t>
  </si>
  <si>
    <t>Qualification of New Adapter Designs</t>
  </si>
  <si>
    <t>Qualification of Production Adapters</t>
  </si>
  <si>
    <t>Ensure qualification tests are passed.</t>
  </si>
  <si>
    <t>Determine that required user information is provided</t>
  </si>
  <si>
    <t>Host and Battery Authentication</t>
  </si>
  <si>
    <t>CRD</t>
  </si>
  <si>
    <t>Charging Battery Packs</t>
  </si>
  <si>
    <t>Model Numbers (Different colors, branding, etc.)</t>
  </si>
  <si>
    <t>HostLoc1</t>
  </si>
  <si>
    <t>HostLoc2</t>
  </si>
  <si>
    <t>HostLoc3</t>
  </si>
  <si>
    <t>HostLoc4</t>
  </si>
  <si>
    <t>HostLoc5</t>
  </si>
  <si>
    <t>Host Hardware Version</t>
  </si>
  <si>
    <t>Host Software Version</t>
  </si>
  <si>
    <t>Ensure that in a multi-battery system that the system prevents a battery pack from directly charging another battery pack without use of an appropriate charging subsystem.</t>
  </si>
  <si>
    <t>Ensure that multi-battery pack systems implement requirements for the charging algorithm to each battery pack independently.</t>
  </si>
  <si>
    <t>Validate ESD tolerance of the host to withstand ESD as specified in Annex A.</t>
  </si>
  <si>
    <t>Temperature Specification</t>
  </si>
  <si>
    <t>Validate integrity of connection throughout respective product lifetimes of mating components.</t>
  </si>
  <si>
    <t>Ensure power and ground pins are sufficiently separated.</t>
  </si>
  <si>
    <t>Conductor Ratings</t>
  </si>
  <si>
    <t>Connector Strength</t>
  </si>
  <si>
    <t>Verify connector robustness.</t>
  </si>
  <si>
    <t>Performance Over Expected Life</t>
  </si>
  <si>
    <t>Metallurgy Consideration</t>
  </si>
  <si>
    <t>Ensure host device and battery pack have compatible metallurgy composition to minimize corrosion and resistance changes.</t>
  </si>
  <si>
    <t>Mating Force</t>
  </si>
  <si>
    <t>Ensure proper mechanical force between the electrical contact points is maintained.</t>
  </si>
  <si>
    <t>Shock and Vibration</t>
  </si>
  <si>
    <t>Validate mechanical robustness of host device for purpose of use.</t>
  </si>
  <si>
    <t>Ensure adapter meets input requirements of the supported host charging device.</t>
  </si>
  <si>
    <t>Adapter and Safety Features</t>
  </si>
  <si>
    <t>Ensure adapter does not disable or degrade the safety features of the supported host device.</t>
  </si>
  <si>
    <t>Adapter ESD Requirements</t>
  </si>
  <si>
    <t>Separation of Pins</t>
  </si>
  <si>
    <t>Ensure power and ground pins are sufficiently separated and polarized to ensure that the connection can only be made with proper polarity.</t>
  </si>
  <si>
    <t>Electrical Compliance</t>
  </si>
  <si>
    <t>Ensure adapters that are powered by ac mains comply with all electrical safety requirements of the country of destination.</t>
  </si>
  <si>
    <t>Current Ratings</t>
  </si>
  <si>
    <t>Ensure conductors and connectors have proper current ratings.</t>
  </si>
  <si>
    <t>Validate mechanical robustness of adapter for purpose of use.</t>
  </si>
  <si>
    <t>Adapter and Foreign Objects</t>
  </si>
  <si>
    <t>Ensure adapter design has taken precautions to minimize the potential for foreign objects and / or liquids to enter the adapter and cause short circuit either during the manufacturing process or end-user operation.</t>
  </si>
  <si>
    <t>Adapter Marking and Traceability Requirements</t>
  </si>
  <si>
    <t>Validate performance charging system voltage and current control. Validate battery pack overcharge protection.</t>
  </si>
  <si>
    <t>Ensure cells salvaged from batteries that are recovered / returned from end users are not used to manufacture battery packs. Review SOP for returned Materials or products.</t>
  </si>
  <si>
    <t>Certification Requirements Status List &amp; Worksheets for IEEE-1725 Compliance</t>
  </si>
  <si>
    <t>Section 7:  Adapter Validation</t>
  </si>
  <si>
    <t>Section 6:  System-Host Validation</t>
  </si>
  <si>
    <t>To ensure that there is an authentication method in place</t>
  </si>
  <si>
    <t>Ensuring Supply Chain Security</t>
  </si>
  <si>
    <t>To ensure that adequate security of supply chain is in place and that  security audit plan exists and is being followed.</t>
  </si>
  <si>
    <t>Avoid Defective Parts</t>
  </si>
  <si>
    <t>Section 10: Validation</t>
  </si>
  <si>
    <t>Component Requirement</t>
  </si>
  <si>
    <t>Determine by analysis that all system components used in design under test comply with this standard.</t>
  </si>
  <si>
    <t>Record Keeping</t>
  </si>
  <si>
    <t>Quality System Requirements</t>
  </si>
  <si>
    <t>Determine that manufacturer's quality system meets requirements of ISO-9000:2000 or latest revision.</t>
  </si>
  <si>
    <t>Safety Critical Product and Process Variables</t>
  </si>
  <si>
    <t>Confirmation of Critical Measurement Process Capability</t>
  </si>
  <si>
    <t>Confirmation of Process Stability</t>
  </si>
  <si>
    <t>Process Monitoring and Reaction to Out-of-Control Events</t>
  </si>
  <si>
    <t>Process Improvement Actions</t>
  </si>
  <si>
    <t>Ensure host device is designed to indefinitely withstand the maximum voltage from the adapter, under a single fault condition, to prevent a cascading failure through the system to the battery pack and/or cell.</t>
  </si>
  <si>
    <t>Verify system has one overcurrent protection function that meets maximum current specified in IEEE 1725 section 6.6.2.</t>
  </si>
  <si>
    <t>Ensure that the battery pack can withstand overvoltage and / or overcurrent if a system design allows overvoltage or overcurrent to propagate to the battery pack.</t>
  </si>
  <si>
    <t>Validate the host does not charge for a time period exceeding the system specification.</t>
  </si>
  <si>
    <t>Multi-pack Requirements</t>
  </si>
  <si>
    <t>Ensure host and battery connections mate properly and capable of good electrical contact.</t>
  </si>
  <si>
    <t>Pin Separation</t>
  </si>
  <si>
    <t>Pin Polarity</t>
  </si>
  <si>
    <t xml:space="preserve">Section 3: </t>
  </si>
  <si>
    <t>CRD Section</t>
  </si>
  <si>
    <t>Conduct a system analysis that considers two independent faults</t>
  </si>
  <si>
    <t>Validate performance of temperature protection during charging.</t>
  </si>
  <si>
    <t>Cell Transportation Regulations</t>
  </si>
  <si>
    <t>System Integration Considerations, Inspection</t>
  </si>
  <si>
    <t>AC subsystem requirements, inspection</t>
  </si>
  <si>
    <t>DC Subsystem Requirements, Analysis</t>
  </si>
  <si>
    <t>Ensure compliance to UN Recommendations on the Transport of Dangerous Goods, Manual of Tests and Criteria, UN (ST/SG/AC.10/11) Rev 4-2003 Section 38.3 Lithium Batteries.</t>
  </si>
  <si>
    <t>Subsystem Requirements, Destination Country, Inspection</t>
  </si>
  <si>
    <t>Subsystem Requirements, UL 1642, Inspection</t>
  </si>
  <si>
    <t xml:space="preserve">To ensure that the separator/cell design shall maintain isolation under high temperature stress conditions for a reasonable period of time to maintain the safety of the cell. </t>
  </si>
  <si>
    <t>Shrinkage Allowance, Elevated Temperature</t>
  </si>
  <si>
    <t>Application of Insulation, Test</t>
  </si>
  <si>
    <t>Retention of Cell Contents and Projectile Testing</t>
  </si>
  <si>
    <t>Embedded Pack Tab 5.3 - Add 'NA" to "Compliant" column.</t>
  </si>
  <si>
    <t>Embedded Pack Tab 5.4 - Add 'NA" to "Compliant" column.</t>
  </si>
  <si>
    <t>Validate that a thermal sensor either in the battery pack and/or host monitors cell temperature and enables the system to limit operation within the cell's thermal specifications.</t>
  </si>
  <si>
    <t>Ensure Host or Pack Vendor identified properly.</t>
  </si>
  <si>
    <t>Maximum Recommended Voltage</t>
  </si>
  <si>
    <t>Cleanliness of Manufacturing Operations</t>
  </si>
  <si>
    <t xml:space="preserve">To ensure that proper environmental controls are in place and effective in the manufacturing and staging area. Measures are in place to prevent introduction of metal contamination. </t>
  </si>
  <si>
    <t>To ensure that an effective cell traceability plan has been implemented.</t>
  </si>
  <si>
    <t>To ensure that burrs are controlled.</t>
  </si>
  <si>
    <t>Burr Control, Length</t>
  </si>
  <si>
    <t>COMPLETED BY CATL</t>
  </si>
  <si>
    <t>Release Date (CATL):</t>
  </si>
  <si>
    <t>Org Name (CATL):</t>
  </si>
  <si>
    <t>Subsystem Requirements, Destination Country</t>
  </si>
  <si>
    <t>Electrode Capacity Balance</t>
  </si>
  <si>
    <t>Electrode Geometry</t>
  </si>
  <si>
    <t>Application of Insulation</t>
  </si>
  <si>
    <t>Tab Positioning</t>
  </si>
  <si>
    <t>Positioning of Insulating Plate</t>
  </si>
  <si>
    <t>DC Subsystem Requirements</t>
  </si>
  <si>
    <t>AC Subsystem Requirements</t>
  </si>
  <si>
    <t>System Integration Considerations</t>
  </si>
  <si>
    <t>Input</t>
  </si>
  <si>
    <t>Pack Identification</t>
  </si>
  <si>
    <t>Mating of Pins</t>
  </si>
  <si>
    <t>CTIA Recognition Number</t>
  </si>
  <si>
    <t>Rated Capacity
(mAh)</t>
  </si>
  <si>
    <t>CTIA CERTIFICATION PROJECT NUMBER (FROM WEBSITE)</t>
  </si>
  <si>
    <t>Cell1</t>
  </si>
  <si>
    <t>Pack1</t>
  </si>
  <si>
    <t>CellLoc1</t>
  </si>
  <si>
    <t>CellLoc2</t>
  </si>
  <si>
    <t>CellLoc3</t>
  </si>
  <si>
    <t>CellLoc4</t>
  </si>
  <si>
    <t>CellLoc5</t>
  </si>
  <si>
    <t>PackLoc1</t>
  </si>
  <si>
    <t>PackLoc2</t>
  </si>
  <si>
    <t>PackLoc3</t>
  </si>
  <si>
    <t>PackLoc4</t>
  </si>
  <si>
    <t>PackLoc5</t>
  </si>
  <si>
    <t>Adp1</t>
  </si>
  <si>
    <t>AdpLoc1</t>
  </si>
  <si>
    <t>AdpLoc2</t>
  </si>
  <si>
    <t>AdpLoc3</t>
  </si>
  <si>
    <t>AdpLoc4</t>
  </si>
  <si>
    <t>AdpLoc5</t>
  </si>
  <si>
    <t>To ensure that the tolerance on burr lengths is controlled to limit the potential for internal shorts.</t>
  </si>
  <si>
    <t>Prevention of Damage to Electrodes</t>
  </si>
  <si>
    <t>Characteristics of Manufacturing Equipment</t>
  </si>
  <si>
    <t>To determine if hazards occur when cells are charged up to the maximum limit of the battery's overcharge protection function as defined in Clause 6.6.5 in the event that charge control per Clause 6.6 is not functioning.</t>
  </si>
  <si>
    <t>Definition of Critical Measurement  Processes</t>
  </si>
  <si>
    <t xml:space="preserve">To ensure that manufacturing processes not directly specified in the referenced standard have been properly characterized, optimized, controlled, and continuously improved. </t>
  </si>
  <si>
    <t>Tension and Damage</t>
  </si>
  <si>
    <t>To ensure that the electrode winding process has been properly characterized, optimized, and controlled.</t>
  </si>
  <si>
    <t>To ensure that the cell core assembly processes have been properly characterized, optimized, and controlled to prevent damage to the cell core.</t>
  </si>
  <si>
    <t>Avoidance of Contaminants</t>
  </si>
  <si>
    <t>To ensure that the winding process has controls to prevent contaminants from entering the cell.</t>
  </si>
  <si>
    <t>To ensure that the method of assembly for insulating material (whether for electrode, current collectors, or internal insulation) is designed to provide reliable protection against latent shorts for the product lifetime of the cell.</t>
  </si>
  <si>
    <t>To ensure that the process for positive and negative tab alignment has been properly characterized, optimized, and controlled.</t>
  </si>
  <si>
    <t>To ensure that the integrity of the electrodes is verified through resistance or continuity check or equivalent means.</t>
  </si>
  <si>
    <t>Cell Aging and Validation of Aging Process</t>
  </si>
  <si>
    <t>Once all deficiencies have been resolved, submit a Declaration of Compliance to CTIA.</t>
  </si>
  <si>
    <t>Moved to Pack Section</t>
  </si>
  <si>
    <t>9.2
(1 of 4)</t>
  </si>
  <si>
    <t>9.3
(4 of 4)</t>
  </si>
  <si>
    <t>9.2
(4 of 4)</t>
  </si>
  <si>
    <t>10.1
(2 of 2)</t>
  </si>
  <si>
    <t>10.2
(4 of 4)</t>
  </si>
  <si>
    <t>9.3
(1 of 4)</t>
  </si>
  <si>
    <t>10.1
(1 of 2)</t>
  </si>
  <si>
    <t>10.2
(1 of 4)</t>
  </si>
  <si>
    <t>10.2
(3 of 4)</t>
  </si>
  <si>
    <t>9.2
(3 of 4)</t>
  </si>
  <si>
    <t>9.3
(3 of 4)</t>
  </si>
  <si>
    <t>10.2
(2 of 4)</t>
  </si>
  <si>
    <t>9.2
(2 of 4)</t>
  </si>
  <si>
    <t>9.3
(2 of 4)</t>
  </si>
  <si>
    <t>Note: Onsite/Product/Review &amp; Onsite/Product/Witness eliminated in
         March 2008 Working Group meeting.</t>
  </si>
  <si>
    <t>Action must take place at the customer's manufacturing site.</t>
  </si>
  <si>
    <r>
      <t xml:space="preserve">May use an alternate </t>
    </r>
    <r>
      <rPr>
        <b/>
        <u/>
        <sz val="10"/>
        <rFont val="Arial"/>
        <family val="2"/>
      </rPr>
      <t>but equivalent</t>
    </r>
    <r>
      <rPr>
        <b/>
        <sz val="10"/>
        <rFont val="Arial"/>
        <family val="2"/>
      </rPr>
      <t xml:space="preserve"> method to that specified in the CRD.</t>
    </r>
  </si>
  <si>
    <t>Moved to host section.  Later added to cell, battery, &amp; adapter sections.</t>
  </si>
  <si>
    <t>Moved to host section.  Later added to battery section.</t>
  </si>
  <si>
    <t>Complete the system definition worksheet.  Add additional lines as necessary.  Note that there can only be one device per submission, however multiple model numbers for the same device type ("family") are permitted if functionally equivalent.  Confirmation of functional equivalency between models is left to the discretion of the CATL.</t>
  </si>
  <si>
    <t>To ensure that the cell aging, grading, and sorting processes have been properly characterized, optimized, controlled, and continuously improved to remove early term failures.</t>
  </si>
  <si>
    <t>To ensure that the welding and other operations have been properly characterized, optimized, controlled, and continuously improved to prevent damage to the cell.</t>
  </si>
  <si>
    <t xml:space="preserve">To establish production cell qualification and periodic re-qualification requirements. </t>
  </si>
  <si>
    <t>Evaluation of Excess Lithium Plating and Short-Circuit Test on Cycled Cells</t>
  </si>
  <si>
    <t>External Shorting of Cell Terminals</t>
  </si>
  <si>
    <t>Action, Thermal Protection</t>
  </si>
  <si>
    <t>Protection, System Overcharge</t>
  </si>
  <si>
    <t>Protection, Pack or Host Overcharge</t>
  </si>
  <si>
    <t>Ensure assembly process avoids cell and battery pack short-circuit.</t>
  </si>
  <si>
    <t>Ensure assembly process prevents foreign objects from contacting cell or protection circuit.</t>
  </si>
  <si>
    <t>Ensure adequate means have been provided to prevent solder balls, flashes, bridges, and foreign debris from being introduced during the soldering process.</t>
  </si>
  <si>
    <t>Pack Overvoltage Protection, Verification and Testing</t>
  </si>
  <si>
    <t>Overcurrent</t>
  </si>
  <si>
    <t>Overcurrent, Faulted</t>
  </si>
  <si>
    <t>Fault Isolation and Tolerance, Inspection</t>
  </si>
  <si>
    <t>Fault Isolation and Tolerance, Test</t>
  </si>
  <si>
    <t xml:space="preserve">Validate performance of system level charge over current or over voltage protection during a worst case single fault condition as identified in Section 6.6. </t>
  </si>
  <si>
    <t>Safety, Inspection</t>
  </si>
  <si>
    <t>Shock and Vibration Effects</t>
  </si>
  <si>
    <t>User Interactions and Responsibilities</t>
  </si>
  <si>
    <t xml:space="preserve">Section 8: </t>
  </si>
  <si>
    <t>Comments</t>
  </si>
  <si>
    <t>Determine that applicant ensures that all subordinate defined components of the system are compliant to this standard.</t>
  </si>
  <si>
    <t>Subsystem Requirements, Transport of Dangerous Goods, Battery Pack</t>
  </si>
  <si>
    <t>Subsystem Requirements, Transport of Dangerous Goods, Cell</t>
  </si>
  <si>
    <r>
      <t xml:space="preserve">Ensure testing and verification includes all system design criteria in IEEE1725 </t>
    </r>
    <r>
      <rPr>
        <sz val="10"/>
        <rFont val="Arial"/>
        <family val="2"/>
      </rPr>
      <t>8.2 and 8.3.</t>
    </r>
  </si>
  <si>
    <t>Moved to host section</t>
  </si>
  <si>
    <t>Moved to adapter section</t>
  </si>
  <si>
    <t>Moved to battery section</t>
  </si>
  <si>
    <t>Moved to cell section</t>
  </si>
  <si>
    <t>CATL Action</t>
  </si>
  <si>
    <t>Alternate Method Permitted</t>
  </si>
  <si>
    <t>No</t>
  </si>
  <si>
    <t>N/A</t>
  </si>
  <si>
    <t>Declaration</t>
  </si>
  <si>
    <t>Yes</t>
  </si>
  <si>
    <t>CATL</t>
  </si>
  <si>
    <t>Product</t>
  </si>
  <si>
    <t>Review</t>
  </si>
  <si>
    <t>Onsite</t>
  </si>
  <si>
    <t>Witness</t>
  </si>
  <si>
    <t>Site</t>
  </si>
  <si>
    <t>Available (May Use Date)</t>
  </si>
  <si>
    <t>Active (Must Use Date)</t>
  </si>
  <si>
    <t>3.5</t>
  </si>
  <si>
    <t>(Y-N-NA)</t>
  </si>
  <si>
    <t>Location of Evidence</t>
  </si>
  <si>
    <t>Does Evidence Support Compliance? (Y-N-NA)</t>
  </si>
  <si>
    <t>Compliant?</t>
  </si>
  <si>
    <t>Filename</t>
  </si>
  <si>
    <t>Note for system certification evaluations:  To ensure that all iterations of the system are fully explored, each affected combination of subsystems must show its own result.</t>
  </si>
  <si>
    <t>Location within file</t>
  </si>
  <si>
    <t>System Vendor Notes</t>
  </si>
  <si>
    <t>CTIA Project Number:</t>
  </si>
  <si>
    <t>Reviewed By:</t>
  </si>
  <si>
    <t>Checked By:</t>
  </si>
  <si>
    <t>Section 4:  Cell Validation</t>
  </si>
  <si>
    <t>Recognition
Option</t>
  </si>
  <si>
    <t>Available Date (May Use Date)</t>
  </si>
  <si>
    <t>Active Date (Must Use Date)</t>
  </si>
  <si>
    <t>Variable Name</t>
  </si>
  <si>
    <t>Option</t>
  </si>
  <si>
    <t>Short Description</t>
  </si>
  <si>
    <t>Additional Notes</t>
  </si>
  <si>
    <t>No action to be taken by either the CATL or vendor.</t>
  </si>
  <si>
    <t>None.</t>
  </si>
  <si>
    <t>Requirement is specific to a product.</t>
  </si>
  <si>
    <t>Requirement is specific to a site or process, but not a specific product.</t>
  </si>
  <si>
    <t>CATL to review existing evidence (data, analysis, etc.)</t>
  </si>
  <si>
    <t>CATL to witness generation of data or observe process to independently establish compliance.</t>
  </si>
  <si>
    <t>Must follow method as specified in the CRD</t>
  </si>
  <si>
    <t>Same as Phase 1 category "V".  Entries of this Category do not have values for Type, CATL Action, or Alternate Method Permitted as these do not apply.</t>
  </si>
  <si>
    <t>Same as Phase 1 category "P".  Entries of this Category do not have values for Type, CATL Action, or Alternate Method Permitted as these do not apply.</t>
  </si>
  <si>
    <t>&lt;&lt;&lt; Possible Combinations &gt;&gt;&gt;</t>
  </si>
  <si>
    <t>3.7</t>
  </si>
  <si>
    <t>Updated embedded pack requirements</t>
  </si>
  <si>
    <t>Updated to reflect IEEE 1725-2011</t>
  </si>
  <si>
    <t>Insulation Characteristics</t>
  </si>
  <si>
    <t>Integrity of Cell Core Assembly</t>
  </si>
  <si>
    <t>Positioning of Insulating Material</t>
  </si>
  <si>
    <t>Ambient Thermal Consideration</t>
  </si>
  <si>
    <t>Thermal Sensor Design</t>
  </si>
  <si>
    <t>External Mechanical Force</t>
  </si>
  <si>
    <t>Electrostatic Discharge</t>
  </si>
  <si>
    <t>Integrity of host charging and charge protection circuitry in the system Foreign Objects</t>
  </si>
  <si>
    <t xml:space="preserve">Adapter Attributes </t>
  </si>
  <si>
    <t>Adapter Attributes</t>
  </si>
  <si>
    <t>Connector Design of Adapter and Host and Adapter-Host Reliability</t>
  </si>
  <si>
    <t>Avoiding Defective Parts</t>
  </si>
  <si>
    <t>Ensure compliance to UN Recommendations on the Transport of Dangerous Goods, Manual of Tests and Criteria.</t>
  </si>
  <si>
    <t>3.5 Purpose - Update purpose to match CRD</t>
  </si>
  <si>
    <t>5.14 - Add to Host tab.</t>
  </si>
  <si>
    <t>4.12 - Add "NA" as option to "Compliant".</t>
  </si>
  <si>
    <t>Determine that vendor has defined and documented product and process variables that relate to product safety, implemented a process for monitoring safety critical variables, and implemented a process for periodically assessing the safety-critical variable</t>
  </si>
  <si>
    <t>Create Embedded Pack and Embedded Host + System tabs.</t>
  </si>
  <si>
    <r>
      <t xml:space="preserve">Moved to </t>
    </r>
    <r>
      <rPr>
        <strike/>
        <sz val="10"/>
        <rFont val="Arial"/>
        <family val="2"/>
      </rPr>
      <t>battery</t>
    </r>
    <r>
      <rPr>
        <sz val="10"/>
        <rFont val="Arial"/>
        <family val="2"/>
      </rPr>
      <t xml:space="preserve"> cell section</t>
    </r>
  </si>
  <si>
    <t>CATL to execute independent test (involves manipulation of product or component samples).</t>
  </si>
  <si>
    <t>Product inspections included in this category.</t>
  </si>
  <si>
    <t>Ensure chemistry of battery pack (is identified and correct on the battery pack).</t>
  </si>
  <si>
    <t>Category changed to P; moved to Host section.</t>
  </si>
  <si>
    <t>Legacy Sections; All entries have been moved to other sections.  Kept for traceability only.</t>
  </si>
  <si>
    <t>Section 9:  System Security Validation</t>
  </si>
  <si>
    <t>Moved to cell, battery, adapter, and host sections</t>
  </si>
  <si>
    <t>Note:  Although 10.3 refers to a site authorization, it is listed here as a "Product" requirement to simplify implementation of the review.</t>
  </si>
  <si>
    <t>----------</t>
  </si>
  <si>
    <t>10.3
(4 of 4)</t>
  </si>
  <si>
    <t>10.3
(1 of 4)</t>
  </si>
  <si>
    <t>10.3
(2 of 4)</t>
  </si>
  <si>
    <t>Host</t>
  </si>
  <si>
    <t>Model Number</t>
  </si>
  <si>
    <t>Adapter1</t>
  </si>
  <si>
    <t>Adapter2</t>
  </si>
  <si>
    <t>Adapter3</t>
  </si>
  <si>
    <t>Adapter4</t>
  </si>
  <si>
    <t>Battery1</t>
  </si>
  <si>
    <t>Battery2</t>
  </si>
  <si>
    <t>Battery3</t>
  </si>
  <si>
    <t>Battery4</t>
  </si>
  <si>
    <t>Battery5</t>
  </si>
  <si>
    <t>Revision</t>
  </si>
  <si>
    <t>Information</t>
  </si>
  <si>
    <t>CRD Section reference number.</t>
  </si>
  <si>
    <t>Title of requirement from the CRD</t>
  </si>
  <si>
    <t>Purpose statement from the CRD</t>
  </si>
  <si>
    <t>Verify system definition.</t>
  </si>
  <si>
    <t>CRD Version Number</t>
  </si>
  <si>
    <t>Verify all worksheets have been fully completed.</t>
  </si>
  <si>
    <t>At project closure, provide a copies of the completed workbooks and summary report to the client and to CTIA per the current BPMD.</t>
  </si>
  <si>
    <t>Worksheet Column Definitions</t>
  </si>
  <si>
    <t>Common Name (Family)</t>
  </si>
  <si>
    <t>Basic Instructions for CTIA Battery System Recognition/Certification Program (Phase 2; IEEE Std 1725)</t>
  </si>
  <si>
    <t>Before completing this form, consult your CATL to ensure this is the most recent version.  The version number is a date embedded in the filename and is also given above.</t>
  </si>
  <si>
    <t>Complete only the worksheet for the device being recognized or host device being certified.  Note if the device is compliant with the requirements.  If evidence is being submitted for review, also note where in the data package the evidence of compliance can be found.</t>
  </si>
  <si>
    <t>Verify all worksheets have been provided per the system definition.</t>
  </si>
  <si>
    <t>Forward the completed worksheets with the supporting evidence (softcopy format) and necessary product samples to the selected CATL.</t>
  </si>
  <si>
    <t>If necessary, work with the CATL to schedule any necessary onsite audits.</t>
  </si>
  <si>
    <t>Conduct review, test, and audits per the current Battery Program Management Document (BPMD) to assess if the device under consideration is compliant with the program's requirements.</t>
  </si>
  <si>
    <t>CATL's comments regarding evidence evaluated and assessments made.  Must be completed for non-compliant items.  May be completed for compliant items.</t>
  </si>
  <si>
    <t>CATL's assessment of compliance.  Note that for category V entries, the CATL will replicate the system vendor's self-assessment unless specific evidence is revealed that contradicts the vendor's self-assessment.</t>
  </si>
  <si>
    <t>For review entries only.  Where specifically in the referenced file can the supporting evidence for this requirement be found?</t>
  </si>
  <si>
    <t>For review entries only.  In which file can the supporting evidence for this requirement be found?</t>
  </si>
  <si>
    <t>See "CRSL Variables" worksheet for details.</t>
  </si>
  <si>
    <t>10.3
(3 of 4)</t>
  </si>
  <si>
    <t>Phase 2 CRSL Variables</t>
  </si>
  <si>
    <t>Section 5:  Battery Pack Validation</t>
  </si>
  <si>
    <t>Moved to Host Section</t>
  </si>
  <si>
    <t>Vendor to enter statement of compliance (Yes=compliant; No=Not Compliant) in worksheet.  If the vendor believes that the specific line item requirement does not apply to the project, an entry of "NA" should be entered.  Generally no CATL action unless the CATL is made aware of evidence that contradicts the vendor's assessment.</t>
  </si>
  <si>
    <r>
      <t xml:space="preserve">"Active Date" is date when an updated requirement </t>
    </r>
    <r>
      <rPr>
        <b/>
        <i/>
        <u/>
        <sz val="10"/>
        <rFont val="Arial"/>
        <family val="2"/>
      </rPr>
      <t>shall</t>
    </r>
    <r>
      <rPr>
        <i/>
        <sz val="10"/>
        <rFont val="Arial"/>
        <family val="2"/>
      </rPr>
      <t xml:space="preserve"> be used in lieu of previously published requirement status. The previous requirement may not be used on or after the Active Date of an updated requirement.</t>
    </r>
  </si>
  <si>
    <t>Testing must be performed at the CATL accredited location, however reviews may be performed at an alternate location as agreed upon by the CATL and client.</t>
  </si>
  <si>
    <t>Vendor Company Name</t>
  </si>
  <si>
    <t>Vendor Address</t>
  </si>
  <si>
    <t>Vendor City</t>
  </si>
  <si>
    <t>Vendor State</t>
  </si>
  <si>
    <t>Vendor Zip/Postal Code</t>
  </si>
  <si>
    <t>Vendor Country</t>
  </si>
  <si>
    <t>Vendor Contact Name</t>
  </si>
  <si>
    <t>Vendor Contact Work Phone</t>
  </si>
  <si>
    <t>Vendor Contact Mobile Phone</t>
  </si>
  <si>
    <t>Vendor Contact Email</t>
  </si>
  <si>
    <t>Cell Vendor</t>
  </si>
  <si>
    <t>Revision No.</t>
  </si>
  <si>
    <t>Manufacturing Site(s)</t>
  </si>
  <si>
    <t>Thermal Consideration</t>
  </si>
  <si>
    <t>Ensure that all protection circuit operations shall be directly or indirectly verified at the pack level and 100% of shipped battery packs are tested / verified. Review SOP to ensure that battery pack testing is clearly defined.</t>
  </si>
  <si>
    <t>Ensure proper identification scheme is employed within the system and verify that the maximum charging voltage is communicated or indicated.</t>
  </si>
  <si>
    <r>
      <t xml:space="preserve">"Available Date" is the date when an updated requirement status </t>
    </r>
    <r>
      <rPr>
        <b/>
        <i/>
        <u/>
        <sz val="10"/>
        <rFont val="Arial"/>
        <family val="2"/>
      </rPr>
      <t>may</t>
    </r>
    <r>
      <rPr>
        <i/>
        <sz val="10"/>
        <rFont val="Arial"/>
        <family val="2"/>
      </rPr>
      <t xml:space="preserve"> be used in lieu of a previously published requirement status. Either the updated requirement or the previous requirement may be used beginning on the Available Date.</t>
    </r>
  </si>
  <si>
    <t>Maintain all data files used to support compliance per the current BPMD and internal record retention requirements.</t>
  </si>
  <si>
    <t>Add comments as necessary to clarify compliance/noncompliance judgments.</t>
  </si>
  <si>
    <t>To ensure that the manufacturing process has methods to detect damaged electrodes.</t>
  </si>
  <si>
    <t>Ensure new adapter designs pass specified tests identified by the vendor before qualification as a production adapter.</t>
  </si>
  <si>
    <t>Validate ESD tolerance of the adapter to withstand ESD per IEC 61000-4-2.</t>
  </si>
  <si>
    <t>Confirmation of Process Capability</t>
  </si>
  <si>
    <t>Input (Vehicular DC-DC Adapters)</t>
  </si>
  <si>
    <t>· IEEE Std 1725 Standard for Rechargeable Batteries for Cellular Telephones is available from IEEE.
· Program requirements for registration, recognition, &amp; certification are set forth in CTIA Certification Program Battery Program Management Document (BPMD).
· Specific product certification requirements are detailed in the CTIA Certification Program Certification Requirements Document (CRD).</t>
  </si>
  <si>
    <t>Ensure preproduction testing and production sampling tests include all system design criteria in IEEE 1725 7.2, 7.3, 7.4 and 7.5.</t>
  </si>
  <si>
    <t>Ensure chargers meet requirements in IEEE1725 clauses 7 and 8.2.</t>
  </si>
  <si>
    <t>To ensure that adequate security of supply chain, including defective components, is in place and that a security audit plan exists and is being followed. Ensure defective components do not re-enter the supply chain.</t>
  </si>
  <si>
    <t>Battery Pack Identification</t>
  </si>
  <si>
    <t>Determine that the manufacturer has a means of identification within a battery pack to allow verification, by said manufacturer, of the battery pack and cells.</t>
  </si>
  <si>
    <t>Changed CRD reference from 1.16 to 1.17</t>
  </si>
  <si>
    <t>NOTICE:  Copyright ©  2006 CTIA - The Wireless Association ®  All rights reserved.</t>
  </si>
  <si>
    <t>Electrode Geometry, Test</t>
  </si>
  <si>
    <t xml:space="preserve">Determine that manufacturer (supplier) has defined and documented product and process variables that relate to product safety, implemented a process for monitoring safety critical variables, and implemented a process for periodically assessing the safety-critical variable control process. </t>
  </si>
  <si>
    <t>To ensure that the separator is designed such that shrinkage characteristics of the material are taken into account to maintain anode and cathode separation.</t>
  </si>
  <si>
    <t>Electrode Design Criteria</t>
  </si>
  <si>
    <t>Electrode design constituents for both the anode and the cathode shall be designed to assure performance, safety and durability in the designated application.</t>
  </si>
  <si>
    <t>Electrode Tabs (connection to cell terminals)</t>
  </si>
  <si>
    <t>To reduce the potential of a short circuit condition by ensuring proper insulation of the internal cell tab.</t>
  </si>
  <si>
    <t>Shrinkage Allowance</t>
  </si>
  <si>
    <t>Stability</t>
  </si>
  <si>
    <t>Isolation Properties</t>
  </si>
  <si>
    <t>Strength and Physical Integrity</t>
  </si>
  <si>
    <t>To ensure that separator materials have the appropriate properties to meet expectations of performance and safety.</t>
  </si>
  <si>
    <t>To verify that the insulator material will be stable over the specified thermal range -40°C to +150°C.</t>
  </si>
  <si>
    <t>To confirm that the cell vendor has provided a maximum over-voltage limit.</t>
  </si>
  <si>
    <t>To ensure that non-conforming electrodes are scrapped.</t>
  </si>
  <si>
    <t>Internal Short Avoidance, Test</t>
  </si>
  <si>
    <t>Internal Short Avoidance, Audit</t>
  </si>
  <si>
    <t>To ensure that a process has been implemented to remove cells that are leaking electrolyte.</t>
  </si>
  <si>
    <t>To ensure the cell model meets transportation regulatory testing requirements including those listed in appropriate sections of UN Manual of Tests and Criteria</t>
  </si>
  <si>
    <t>To ensure cells demonstrate thermal stability.</t>
  </si>
  <si>
    <t>Cell Thermal Test Audit</t>
  </si>
  <si>
    <t>To ensure cells are cycled and inspected to look for latent defects due to excess lithium plating.</t>
  </si>
  <si>
    <t>Category</t>
  </si>
  <si>
    <t>System Integration Validation</t>
  </si>
  <si>
    <t>Verify battery pack is able to be connected with proper polarity only.</t>
  </si>
  <si>
    <t>Vendor</t>
  </si>
  <si>
    <t>Which active CRD version does the vendor want the CATL to use when conducting the evaluation?  The default value is the latest CRD active at the time of worksheet release.</t>
  </si>
  <si>
    <t>The vendor's self-assessment of compliance.  Note that for declaration requirements, completion of this field satisfies the requirement for a vendor statement.</t>
  </si>
  <si>
    <t>Vendor's Notes</t>
  </si>
  <si>
    <t>Attempt to work out system discrepancies with the Vendor before project closure.</t>
  </si>
  <si>
    <t>Manufacturing Site Name</t>
  </si>
  <si>
    <t>COMPLETED BY SUBSYSTEM VENDOR</t>
  </si>
  <si>
    <t>To ensure that the vendor has implemented an effective Preventative Maintenance (PM) plan.</t>
  </si>
  <si>
    <t>To ensure that the vendor has an effective method for collection of loose material produced.</t>
  </si>
  <si>
    <t>To ensure that the vendor has a method to detect non-conforming cell cores.</t>
  </si>
  <si>
    <t>Subsystem Vendor Notes</t>
  </si>
  <si>
    <t>Description of Changes</t>
  </si>
  <si>
    <t>101112a</t>
  </si>
  <si>
    <t>Removed CRD Version Column</t>
  </si>
  <si>
    <t>Removed "Location within File" column</t>
  </si>
  <si>
    <t>Changed System Vendor Notes column to Subsystem Vendor Notes in cell, pack, adapter tabs</t>
  </si>
  <si>
    <t>The proper alignment of positive and negative electrodes is critical to prevent hazards. The vendor shall conduct 100% inspection (post-winding or stacking of electrodes) and should use a vision system to inspect 100% of the electrode assemblies.</t>
  </si>
  <si>
    <t>Determine that vendor's quality system meets requirements of ISO-9000:2000 or latest revision.</t>
  </si>
  <si>
    <t>Ensure that the vendor has a traceability plan that includes traceability of the cell.</t>
  </si>
  <si>
    <t>Pack Vendor Identification</t>
  </si>
  <si>
    <t>Confirm that the pack and system operate within their specified temperature ranges and that the total system interaction does not exceed the temperature ratings of any components at worst case conditions specified by host vendor.</t>
  </si>
  <si>
    <t>Ensure over-temperature protection has been incorporated that will prevent operation outside current, temperature, and time limits as agreed to by battery pack, cell and host vendor.</t>
  </si>
  <si>
    <t>Ensure maximum charging voltage and current have been set based on an component specifications provided by the cell, battery pack and host device vendors.</t>
  </si>
  <si>
    <t>Ensure welding is only occurring in areas designated by cell vendor.</t>
  </si>
  <si>
    <t>Ensure new pack designs have passed specified tests identified by the vendor before qualification as a production pack.</t>
  </si>
  <si>
    <t>Determine that the vendor has a means of identification within a battery pack to allow verification, by said vendor, of the battery pack and cells.</t>
  </si>
  <si>
    <t>Ensure each vendor has a traceability plan and each adapter carries markings of the production lot and / or date code on the label.</t>
  </si>
  <si>
    <t>COMPLETED BY SYSTEM VENDOR</t>
  </si>
  <si>
    <t>Identify that the combination of the cell and pack has at least one overvoltage protection function.</t>
  </si>
  <si>
    <t>Validate performance of the pack/cell overvoltage protection mechanism under a single fault condition in the charger/host and to ensure that two overcharge mechanisms are present in the system</t>
  </si>
  <si>
    <t>Validate performance of the pack/cell overvoltage protection mechanism under a single fault condition in the charger/host and to ensure that two overcharge mechanisms are present in the system.</t>
  </si>
  <si>
    <t>Validate the ability of the system to filter damaging conducted transient voltages to prevent damage to either the host device's charge control circuitry or the battery pack's safety circuitry.</t>
  </si>
  <si>
    <t>7.1 &amp; 7.3 add "NA" to compliance in "Host + System" &amp; "Embedded Host + System" tabs.</t>
  </si>
  <si>
    <t>Pack Tab.5.19 Purpose sentense mached with CRD.</t>
  </si>
  <si>
    <t>Host+System &amp; Embedded Host+System Tab. 5.20 Reinstate to "Review" and update the "Purpose"</t>
  </si>
  <si>
    <t>Host+System &amp; Embedded Host+System Tab. 6.2 "Purpose" sentence match to "CRD".</t>
  </si>
  <si>
    <t>Ensure compliance to UN Recommendations on the Transport of Dangerous Goods, Manual of Tests and Criteria, UN (ST/SG/AC.10/11) Rev 5 Amend 1 Section 38.3 Lithium Batteries.</t>
  </si>
  <si>
    <t>CRSL "Embedded Pack Host + System Tab" 9.1 add "NA"</t>
  </si>
  <si>
    <t xml:space="preserve">CRSL "Embedded Pack"  9.4 add "NA" and add 9.4 to the "Embedded Pack Host + System Tab" </t>
  </si>
  <si>
    <t>CRSL Tab Name change to "Embedded Pack+Host + System" from "Embedded Host + System"</t>
  </si>
  <si>
    <t>CRSL Pack &amp; Embedded Pack, changed purpose statement to "Ensure compliance to UN Recommendations on the Transport of Dangerous Goods, Manual of Tests and Criteria, UN (ST/SG/AC.10/11) Rev 5 Amend 1 Section 38.3 Lithium Batteries.</t>
  </si>
  <si>
    <t>To verify the switching frequency common mode noise of the output voltage of the CPS. Switching frequency in this instance means the fundamental frequency at which the switching element of the power supply operates.</t>
  </si>
  <si>
    <t>Charging Port Requirements – Overshoot</t>
  </si>
  <si>
    <t xml:space="preserve">Common Power Supply (CPS) Common Mode Noise Measurement – Switching Frequency
</t>
  </si>
  <si>
    <t>Common Power Supply (CPS) Common Mode Noise Measurement – AC Voltage Component</t>
  </si>
  <si>
    <t>Common Power Supply (CPS) Minimum output load current</t>
  </si>
  <si>
    <t>Charging Port Requirements – Maximum Current</t>
  </si>
  <si>
    <t>To verify the AC voltage frequency common mode noise of the output voltage of the CPS.</t>
  </si>
  <si>
    <t>To verify that the CPS is able to delivery at least 850mA at 5V (±5%) dc.</t>
  </si>
  <si>
    <t>Charging Port Requirements – Shutdown Operation</t>
  </si>
  <si>
    <t>To verify the CPS operation if the load on its output causes it to go outside its required operating range</t>
  </si>
  <si>
    <t>Charging Port Requirements – Failure Voltage</t>
  </si>
  <si>
    <t>Charging Port Requirements – Multiple Ports</t>
  </si>
  <si>
    <t>7.24 Charging Downstream – Required Operating Range</t>
  </si>
  <si>
    <t>To verify that the output voltage vs current characteristics meet the required operating range for a dedicated charging port.</t>
  </si>
  <si>
    <t>Charging Downstream – Undershoot</t>
  </si>
  <si>
    <t>Charging Downstream – Detection Signaling</t>
  </si>
  <si>
    <t>To verify that the impedance between, the leakage from and the capacitance between D+ and D- of the CPS output meet the requirements of USB Battery charging Specification Rev 1.2.</t>
  </si>
  <si>
    <t>Charging Downstream – Connector</t>
  </si>
  <si>
    <t>To verify CPS connector.</t>
  </si>
  <si>
    <t>7.28 Detachable Cable – Voltage Drop Test</t>
  </si>
  <si>
    <t>To verify the voltage drop introduced by the detachable output cable does not exceed the USB Class requirement</t>
  </si>
  <si>
    <t>CRSL "Certified Adapter" Add new Section 7.17 ~ 7.28</t>
  </si>
  <si>
    <r>
      <t>To verify that the output voltage of the CPS does not exceed V</t>
    </r>
    <r>
      <rPr>
        <sz val="8"/>
        <rFont val="Arial"/>
        <family val="2"/>
      </rPr>
      <t xml:space="preserve">CHG_OVRSHT </t>
    </r>
    <r>
      <rPr>
        <sz val="10"/>
        <rFont val="Arial"/>
        <family val="2"/>
      </rPr>
      <t>for any step change in load current, nor when the CPS is powered on or off.</t>
    </r>
  </si>
  <si>
    <r>
      <t>To verify that the CPS output current never exceeds I</t>
    </r>
    <r>
      <rPr>
        <sz val="8"/>
        <rFont val="Arial"/>
        <family val="2"/>
      </rPr>
      <t>CDP</t>
    </r>
    <r>
      <rPr>
        <sz val="10"/>
        <rFont val="Arial"/>
        <family val="2"/>
      </rPr>
      <t xml:space="preserve"> max under any conditions.</t>
    </r>
  </si>
  <si>
    <r>
      <t>To verify that the output voltage of the CPS remains within V</t>
    </r>
    <r>
      <rPr>
        <sz val="8"/>
        <rFont val="Arial"/>
        <family val="2"/>
      </rPr>
      <t>CHG_FAIL</t>
    </r>
    <r>
      <rPr>
        <sz val="10"/>
        <rFont val="Arial"/>
        <family val="2"/>
      </rPr>
      <t xml:space="preserve"> for any single fault conditions in the CPS</t>
    </r>
  </si>
  <si>
    <t>To verify that for a CPS with multiple output ports, that each output port stays within its required operating range regardless of the operation  of the other output ports</t>
  </si>
  <si>
    <r>
      <t>To verify that the output voltage of the CPS is at least V</t>
    </r>
    <r>
      <rPr>
        <sz val="8"/>
        <rFont val="Arial"/>
        <family val="2"/>
      </rPr>
      <t>CHG_UNDHST</t>
    </r>
    <r>
      <rPr>
        <sz val="10"/>
        <rFont val="Arial"/>
        <family val="2"/>
      </rPr>
      <t xml:space="preserve"> during step changes in the output current.</t>
    </r>
  </si>
  <si>
    <t>No changes.</t>
  </si>
  <si>
    <t>Subsystem Requirements, UL 1642 or IEC 62133 (with US deviations if applicable)</t>
  </si>
  <si>
    <t>Ensure compliance to UL 1642 or IEC 62133 (with US deviations if applicable).</t>
  </si>
  <si>
    <t xml:space="preserve">CRSL "Cell" Tab, Section 3.7_ Add "or IEC 62133 (with US deviations if applicable)" sentence to the "Name" and "Purpose". </t>
  </si>
  <si>
    <t>Confirm that thermal specifications of battery pack components are not exceeded when the host-pack combination is operated at the maximum-rated charge and the maximum rated discharge current, with the host-pack combination ambient temperature elevated to the maximum temperature specification of the host (such as maximum RF transmit power, gaming applications, video capture or playback, etc.).</t>
  </si>
  <si>
    <t>Change Names of 4.15, 4.40, 4.41, 5.8, 5.14, 5.23, 6.20, 6.33, 7.1, 7.4 and 9.3 to match the CRD.</t>
  </si>
  <si>
    <t xml:space="preserve">Updated Section 5.8 Purpose in “Host+System” and “Embedded Pack+Host+System” tabs 
to hormonize with CRD. </t>
  </si>
  <si>
    <t xml:space="preserve">Rated Capacity (mAh) and Voltage (V)
</t>
  </si>
  <si>
    <t>Rated Capacity (mAh) and Voltage (V)</t>
  </si>
  <si>
    <t xml:space="preserve">       V /   mAh</t>
  </si>
  <si>
    <t>V /   mAh</t>
  </si>
  <si>
    <t>CRSL table "SysDef-Cell" and "SysDef-Pack": change "Rated Capacity" to  Rated Capacity (mAh) and Voltage (V).</t>
  </si>
  <si>
    <t>Change the "Compliant?" of the CRSL 5.48 from "Y-N-NA" to "Y-N" on the "Embedded Pack+Host+System".</t>
  </si>
  <si>
    <t>Add CRSL 4.54 External Short Circuit Test of Temperature Cycled Cells</t>
  </si>
  <si>
    <t>Change CRSL 5.24 from "Declaration" to "CATL, Product Review" on both "Host+System" and "Embedded Pack+Host+System".</t>
  </si>
  <si>
    <t>External Shorting of temperature cycled cells</t>
  </si>
  <si>
    <t>To validate the ability of  temperature cycled cell to withstand an external short circuit.</t>
  </si>
  <si>
    <t>170601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</si>
</sst>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 mmmm\ yyyy"/>
    <numFmt numFmtId="166" formatCode="[$-409]d\-mmm\-yyyy;@"/>
  </numFmts>
  <fonts count="25" x14ac:knownFonts="1">
    <font>
      <sz val="10"/>
      <name val="Arial"/>
    </font>
    <font>
      <sz val="10"/>
      <name val="Arial"/>
      <family val="2"/>
    </font>
    <font>
      <u/>
      <sz val="10"/>
      <color indexed="12"/>
      <name val="Arial"/>
      <family val="2"/>
    </font>
    <font>
      <b/>
      <sz val="20"/>
      <name val="Arial"/>
      <family val="2"/>
    </font>
    <font>
      <sz val="12"/>
      <name val="Arial"/>
      <family val="2"/>
    </font>
    <font>
      <b/>
      <sz val="12"/>
      <name val="Arial"/>
      <family val="2"/>
    </font>
    <font>
      <b/>
      <sz val="10"/>
      <name val="Arial"/>
      <family val="2"/>
    </font>
    <font>
      <b/>
      <sz val="10"/>
      <name val="Arial"/>
      <family val="2"/>
    </font>
    <font>
      <sz val="10"/>
      <name val="Arial"/>
      <family val="2"/>
    </font>
    <font>
      <b/>
      <sz val="16"/>
      <name val="Arial"/>
      <family val="2"/>
    </font>
    <font>
      <b/>
      <sz val="12"/>
      <name val="Arial"/>
      <family val="2"/>
    </font>
    <font>
      <b/>
      <i/>
      <sz val="14"/>
      <color indexed="10"/>
      <name val="Arial"/>
      <family val="2"/>
    </font>
    <font>
      <b/>
      <sz val="8"/>
      <color indexed="81"/>
      <name val="Tahoma"/>
      <family val="2"/>
    </font>
    <font>
      <b/>
      <sz val="10"/>
      <color indexed="10"/>
      <name val="Arial"/>
      <family val="2"/>
    </font>
    <font>
      <i/>
      <sz val="10"/>
      <name val="Arial"/>
      <family val="2"/>
    </font>
    <font>
      <b/>
      <i/>
      <u/>
      <sz val="10"/>
      <name val="Arial"/>
      <family val="2"/>
    </font>
    <font>
      <b/>
      <sz val="10"/>
      <color indexed="12"/>
      <name val="Arial"/>
      <family val="2"/>
    </font>
    <font>
      <b/>
      <u/>
      <sz val="11"/>
      <name val="Arial"/>
      <family val="2"/>
    </font>
    <font>
      <b/>
      <u/>
      <sz val="10"/>
      <name val="Arial"/>
      <family val="2"/>
    </font>
    <font>
      <strike/>
      <sz val="10"/>
      <name val="Arial"/>
      <family val="2"/>
    </font>
    <font>
      <b/>
      <i/>
      <sz val="10"/>
      <name val="Arial"/>
      <family val="2"/>
    </font>
    <font>
      <sz val="8"/>
      <name val="Arial"/>
      <family val="2"/>
    </font>
    <font>
      <sz val="10"/>
      <color indexed="8"/>
      <name val="Arial"/>
      <family val="2"/>
    </font>
    <font>
      <u/>
      <sz val="10"/>
      <name val="Arial"/>
      <family val="2"/>
    </font>
    <font>
      <u/>
      <sz val="10"/>
      <name val="Arial"/>
      <family val="2"/>
    </font>
  </fonts>
  <fills count="1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8"/>
        <bgColor indexed="10"/>
      </patternFill>
    </fill>
    <fill>
      <patternFill patternType="solid">
        <fgColor indexed="47"/>
        <bgColor indexed="64"/>
      </patternFill>
    </fill>
    <fill>
      <patternFill patternType="solid">
        <fgColor indexed="8"/>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8" fillId="0" borderId="0"/>
    <xf numFmtId="0" fontId="8" fillId="0" borderId="0"/>
  </cellStyleXfs>
  <cellXfs count="285">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5" fillId="0" borderId="0" xfId="0" applyFont="1" applyAlignment="1">
      <alignment vertical="center"/>
    </xf>
    <xf numFmtId="0" fontId="4" fillId="0" borderId="0" xfId="0" applyFont="1"/>
    <xf numFmtId="0" fontId="4" fillId="0" borderId="0" xfId="0" applyFont="1" applyAlignment="1">
      <alignment horizontal="center"/>
    </xf>
    <xf numFmtId="0" fontId="0" fillId="0" borderId="0" xfId="0" applyBorder="1"/>
    <xf numFmtId="0" fontId="0" fillId="0" borderId="0" xfId="0" applyAlignment="1">
      <alignment wrapText="1"/>
    </xf>
    <xf numFmtId="0" fontId="0" fillId="0" borderId="0" xfId="0" applyNumberFormat="1"/>
    <xf numFmtId="0" fontId="0" fillId="0" borderId="0" xfId="0" applyAlignment="1"/>
    <xf numFmtId="0" fontId="0" fillId="0" borderId="0" xfId="0" applyAlignment="1">
      <alignment vertical="top" wrapText="1"/>
    </xf>
    <xf numFmtId="0" fontId="9" fillId="0" borderId="0" xfId="0" applyFont="1" applyAlignment="1">
      <alignment vertical="center"/>
    </xf>
    <xf numFmtId="15" fontId="0" fillId="0" borderId="0" xfId="0" applyNumberFormat="1" applyAlignment="1">
      <alignment horizontal="center"/>
    </xf>
    <xf numFmtId="15" fontId="0" fillId="0" borderId="0" xfId="0" applyNumberFormat="1" applyAlignment="1">
      <alignment horizontal="center" wrapText="1"/>
    </xf>
    <xf numFmtId="0" fontId="6" fillId="2" borderId="1" xfId="0" applyFont="1" applyFill="1" applyBorder="1" applyAlignment="1">
      <alignment horizontal="center"/>
    </xf>
    <xf numFmtId="0" fontId="6" fillId="2" borderId="2" xfId="0" applyFont="1" applyFill="1" applyBorder="1"/>
    <xf numFmtId="0" fontId="0" fillId="0" borderId="0" xfId="0" applyAlignment="1">
      <alignment vertical="top"/>
    </xf>
    <xf numFmtId="0" fontId="0" fillId="3" borderId="1" xfId="0" applyFill="1" applyBorder="1" applyAlignment="1">
      <alignment vertical="top"/>
    </xf>
    <xf numFmtId="0" fontId="0" fillId="0" borderId="0" xfId="0" applyBorder="1" applyAlignment="1">
      <alignment vertical="top"/>
    </xf>
    <xf numFmtId="0" fontId="7" fillId="0" borderId="0" xfId="0" applyNumberFormat="1" applyFont="1"/>
    <xf numFmtId="0" fontId="11" fillId="0" borderId="0" xfId="0" applyFont="1" applyAlignment="1">
      <alignment vertical="center"/>
    </xf>
    <xf numFmtId="164" fontId="0" fillId="3" borderId="3" xfId="0" applyNumberFormat="1" applyFill="1" applyBorder="1" applyAlignment="1">
      <alignment horizontal="center" vertical="top"/>
    </xf>
    <xf numFmtId="165" fontId="10" fillId="0" borderId="0" xfId="0" applyNumberFormat="1" applyFont="1" applyAlignment="1">
      <alignment horizontal="left"/>
    </xf>
    <xf numFmtId="0" fontId="0" fillId="3" borderId="1" xfId="0" applyFill="1" applyBorder="1" applyAlignment="1">
      <alignment vertical="top" wrapText="1"/>
    </xf>
    <xf numFmtId="0" fontId="0" fillId="3" borderId="1"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4" borderId="4" xfId="0" quotePrefix="1" applyFill="1" applyBorder="1" applyAlignment="1">
      <alignment vertical="center"/>
    </xf>
    <xf numFmtId="0" fontId="0" fillId="2" borderId="1" xfId="0" applyFill="1" applyBorder="1" applyAlignment="1">
      <alignment vertical="top" wrapText="1"/>
    </xf>
    <xf numFmtId="0" fontId="8" fillId="2" borderId="1" xfId="0" applyFont="1" applyFill="1" applyBorder="1" applyAlignment="1">
      <alignment vertical="top" wrapText="1"/>
    </xf>
    <xf numFmtId="0" fontId="0" fillId="2" borderId="1" xfId="0" applyFill="1" applyBorder="1" applyAlignment="1">
      <alignment vertical="center" wrapText="1"/>
    </xf>
    <xf numFmtId="0" fontId="0" fillId="2" borderId="1" xfId="0" applyFill="1" applyBorder="1" applyAlignment="1">
      <alignment vertical="top"/>
    </xf>
    <xf numFmtId="0" fontId="9" fillId="0" borderId="0" xfId="0" applyFont="1" applyAlignment="1" applyProtection="1">
      <alignment vertical="center"/>
    </xf>
    <xf numFmtId="0" fontId="0" fillId="0" borderId="0" xfId="0" applyAlignment="1" applyProtection="1">
      <alignment vertical="center"/>
    </xf>
    <xf numFmtId="15" fontId="0" fillId="0" borderId="0" xfId="0" applyNumberFormat="1" applyAlignment="1" applyProtection="1">
      <alignment horizontal="center" vertical="center"/>
    </xf>
    <xf numFmtId="15" fontId="0" fillId="0" borderId="0" xfId="0" applyNumberFormat="1" applyAlignment="1" applyProtection="1">
      <alignment horizontal="center" vertical="center" wrapText="1"/>
    </xf>
    <xf numFmtId="15" fontId="0" fillId="0" borderId="0" xfId="0" applyNumberFormat="1" applyAlignment="1" applyProtection="1">
      <alignment horizontal="right" vertical="center" indent="1"/>
    </xf>
    <xf numFmtId="15" fontId="0" fillId="0" borderId="0" xfId="0" applyNumberFormat="1" applyBorder="1" applyAlignment="1" applyProtection="1">
      <alignment horizontal="center" vertical="center" wrapText="1"/>
    </xf>
    <xf numFmtId="15" fontId="0" fillId="0" borderId="0" xfId="0" applyNumberFormat="1" applyAlignment="1" applyProtection="1">
      <alignment horizontal="right" vertical="center"/>
    </xf>
    <xf numFmtId="0" fontId="0" fillId="0" borderId="0" xfId="0" applyAlignment="1" applyProtection="1">
      <alignment horizontal="right" vertical="center" indent="1"/>
    </xf>
    <xf numFmtId="165" fontId="10" fillId="0" borderId="0" xfId="0" applyNumberFormat="1" applyFont="1" applyAlignment="1" applyProtection="1">
      <alignment horizontal="left"/>
    </xf>
    <xf numFmtId="0" fontId="0" fillId="0" borderId="0" xfId="0" applyProtection="1"/>
    <xf numFmtId="0" fontId="0" fillId="0" borderId="0" xfId="0" applyBorder="1" applyProtection="1"/>
    <xf numFmtId="0" fontId="0" fillId="0" borderId="0" xfId="0" applyAlignment="1" applyProtection="1"/>
    <xf numFmtId="15" fontId="6" fillId="2" borderId="1" xfId="0" applyNumberFormat="1" applyFont="1" applyFill="1" applyBorder="1" applyAlignment="1" applyProtection="1">
      <alignment horizontal="center" wrapText="1"/>
    </xf>
    <xf numFmtId="15" fontId="6" fillId="2" borderId="5" xfId="0" applyNumberFormat="1" applyFont="1" applyFill="1" applyBorder="1" applyAlignment="1" applyProtection="1">
      <alignment horizontal="center" wrapText="1"/>
    </xf>
    <xf numFmtId="0" fontId="6" fillId="2" borderId="1" xfId="0" applyFont="1" applyFill="1" applyBorder="1" applyProtection="1"/>
    <xf numFmtId="0" fontId="6" fillId="2" borderId="1" xfId="0" applyFont="1" applyFill="1" applyBorder="1" applyAlignment="1" applyProtection="1">
      <alignment horizontal="center" wrapText="1"/>
    </xf>
    <xf numFmtId="49" fontId="0" fillId="3" borderId="1" xfId="0" applyNumberFormat="1" applyFill="1" applyBorder="1" applyAlignment="1" applyProtection="1">
      <alignment horizontal="center" vertical="top"/>
    </xf>
    <xf numFmtId="0" fontId="8" fillId="3" borderId="1" xfId="0" applyFont="1" applyFill="1" applyBorder="1" applyAlignment="1" applyProtection="1">
      <alignment vertical="top" wrapText="1"/>
    </xf>
    <xf numFmtId="0" fontId="0" fillId="3" borderId="1" xfId="0" applyFill="1" applyBorder="1" applyAlignment="1" applyProtection="1">
      <alignment vertical="top" wrapText="1"/>
    </xf>
    <xf numFmtId="164" fontId="0" fillId="0" borderId="1" xfId="0" applyNumberFormat="1" applyFill="1" applyBorder="1" applyAlignment="1" applyProtection="1">
      <alignment horizontal="center" vertical="center"/>
    </xf>
    <xf numFmtId="15" fontId="8" fillId="0" borderId="1" xfId="0" applyNumberFormat="1" applyFont="1" applyFill="1" applyBorder="1" applyAlignment="1" applyProtection="1">
      <alignment horizontal="center" vertical="center"/>
    </xf>
    <xf numFmtId="49" fontId="0" fillId="3" borderId="1" xfId="0" applyNumberFormat="1" applyFill="1" applyBorder="1" applyAlignment="1" applyProtection="1">
      <alignment horizontal="center" vertical="center"/>
    </xf>
    <xf numFmtId="0" fontId="0" fillId="3" borderId="1" xfId="0" applyFill="1" applyBorder="1" applyAlignment="1" applyProtection="1">
      <alignment vertical="center" wrapText="1"/>
    </xf>
    <xf numFmtId="49" fontId="0" fillId="0" borderId="1" xfId="0" applyNumberFormat="1" applyFill="1" applyBorder="1" applyAlignment="1" applyProtection="1">
      <alignment horizontal="center" vertical="center" wrapText="1"/>
    </xf>
    <xf numFmtId="0" fontId="0" fillId="0" borderId="0" xfId="0" applyBorder="1" applyAlignment="1" applyProtection="1">
      <alignment vertical="center"/>
    </xf>
    <xf numFmtId="49" fontId="8" fillId="0" borderId="1" xfId="0" applyNumberFormat="1" applyFont="1" applyFill="1" applyBorder="1" applyAlignment="1" applyProtection="1">
      <alignment horizontal="center" vertical="center" wrapText="1"/>
    </xf>
    <xf numFmtId="2" fontId="0" fillId="3" borderId="1" xfId="0" applyNumberFormat="1" applyFill="1" applyBorder="1" applyAlignment="1" applyProtection="1">
      <alignment horizontal="center" vertical="center"/>
    </xf>
    <xf numFmtId="2" fontId="0" fillId="3" borderId="1" xfId="0" applyNumberFormat="1" applyFill="1" applyBorder="1" applyAlignment="1" applyProtection="1">
      <alignment horizontal="center" vertical="center" wrapText="1"/>
    </xf>
    <xf numFmtId="0" fontId="0" fillId="0" borderId="0" xfId="0" applyBorder="1" applyAlignment="1" applyProtection="1">
      <alignment vertical="center" wrapText="1"/>
    </xf>
    <xf numFmtId="49" fontId="0" fillId="5" borderId="1" xfId="0" applyNumberFormat="1" applyFill="1" applyBorder="1" applyAlignment="1" applyProtection="1">
      <alignment horizontal="center" vertical="center" wrapText="1"/>
    </xf>
    <xf numFmtId="15" fontId="8" fillId="5" borderId="1" xfId="0" applyNumberFormat="1" applyFont="1" applyFill="1" applyBorder="1" applyAlignment="1" applyProtection="1">
      <alignment horizontal="center" vertical="center"/>
    </xf>
    <xf numFmtId="0" fontId="0" fillId="3" borderId="1" xfId="0" applyNumberFormat="1" applyFill="1" applyBorder="1" applyAlignment="1" applyProtection="1">
      <alignment vertical="center" wrapText="1"/>
    </xf>
    <xf numFmtId="2" fontId="0" fillId="2" borderId="1" xfId="0" applyNumberFormat="1" applyFill="1" applyBorder="1" applyAlignment="1" applyProtection="1">
      <alignment horizontal="center" vertical="center"/>
    </xf>
    <xf numFmtId="0" fontId="0" fillId="2" borderId="1" xfId="0" applyFill="1" applyBorder="1" applyAlignment="1" applyProtection="1">
      <alignment vertical="center" wrapText="1"/>
    </xf>
    <xf numFmtId="49" fontId="0" fillId="2" borderId="1" xfId="0" applyNumberFormat="1" applyFill="1" applyBorder="1" applyAlignment="1" applyProtection="1">
      <alignment horizontal="center" vertical="center" wrapText="1"/>
    </xf>
    <xf numFmtId="15" fontId="8" fillId="2" borderId="1" xfId="0" applyNumberFormat="1" applyFont="1" applyFill="1" applyBorder="1" applyAlignment="1" applyProtection="1">
      <alignment horizontal="center" vertical="center"/>
    </xf>
    <xf numFmtId="164" fontId="0" fillId="2" borderId="1" xfId="0" applyNumberFormat="1" applyFill="1" applyBorder="1" applyAlignment="1" applyProtection="1">
      <alignment horizontal="center" vertical="center"/>
    </xf>
    <xf numFmtId="0" fontId="0" fillId="0" borderId="0" xfId="0" applyNumberFormat="1" applyAlignment="1" applyProtection="1">
      <alignment vertical="center"/>
    </xf>
    <xf numFmtId="0" fontId="0" fillId="0" borderId="0" xfId="0" applyAlignment="1" applyProtection="1">
      <alignment vertical="center" wrapText="1"/>
    </xf>
    <xf numFmtId="0" fontId="0" fillId="4" borderId="5" xfId="0" applyFill="1" applyBorder="1" applyAlignment="1" applyProtection="1">
      <alignment horizontal="center" vertical="center" wrapText="1"/>
      <protection locked="0"/>
    </xf>
    <xf numFmtId="0" fontId="0" fillId="4" borderId="1" xfId="0"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0" fillId="6" borderId="1" xfId="0"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5" xfId="0"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15" fontId="0" fillId="0" borderId="0" xfId="0" applyNumberFormat="1" applyFill="1" applyBorder="1" applyAlignment="1">
      <alignment horizontal="center" vertical="center"/>
    </xf>
    <xf numFmtId="0" fontId="8" fillId="0" borderId="0" xfId="0" quotePrefix="1" applyFont="1" applyFill="1" applyBorder="1" applyAlignment="1">
      <alignment vertical="center"/>
    </xf>
    <xf numFmtId="0" fontId="0" fillId="0" borderId="0" xfId="0" applyFill="1" applyBorder="1" applyAlignment="1">
      <alignment vertical="center" wrapText="1"/>
    </xf>
    <xf numFmtId="0" fontId="8" fillId="0" borderId="0" xfId="0" applyFont="1" applyAlignment="1">
      <alignment horizontal="center"/>
    </xf>
    <xf numFmtId="49" fontId="0" fillId="6" borderId="1" xfId="0" applyNumberFormat="1" applyFill="1" applyBorder="1" applyAlignment="1" applyProtection="1">
      <alignment horizontal="left" vertical="center" indent="1"/>
      <protection locked="0"/>
    </xf>
    <xf numFmtId="14" fontId="0" fillId="6" borderId="1" xfId="0" applyNumberFormat="1" applyFill="1" applyBorder="1" applyAlignment="1" applyProtection="1">
      <alignment horizontal="left" vertical="center" indent="1"/>
      <protection locked="0"/>
    </xf>
    <xf numFmtId="0" fontId="7" fillId="0" borderId="0" xfId="0" applyFont="1" applyAlignment="1">
      <alignment horizontal="center"/>
    </xf>
    <xf numFmtId="0" fontId="7" fillId="0" borderId="0" xfId="0" applyFont="1"/>
    <xf numFmtId="0" fontId="7" fillId="2" borderId="0" xfId="0" applyFont="1" applyFill="1" applyBorder="1" applyAlignment="1">
      <alignment horizontal="center"/>
    </xf>
    <xf numFmtId="0" fontId="7" fillId="2" borderId="6" xfId="0" applyFont="1" applyFill="1" applyBorder="1"/>
    <xf numFmtId="0" fontId="7" fillId="0" borderId="7" xfId="0" applyFont="1" applyBorder="1" applyAlignment="1">
      <alignment horizontal="center" vertical="top"/>
    </xf>
    <xf numFmtId="0" fontId="7" fillId="0" borderId="8" xfId="0" applyFont="1" applyBorder="1" applyAlignment="1">
      <alignment vertical="top" wrapText="1"/>
    </xf>
    <xf numFmtId="0" fontId="7" fillId="0" borderId="0" xfId="0" applyFont="1" applyBorder="1" applyAlignment="1">
      <alignment horizontal="center" vertical="top"/>
    </xf>
    <xf numFmtId="0" fontId="7" fillId="0" borderId="6" xfId="0" applyFont="1" applyBorder="1" applyAlignment="1">
      <alignment vertical="top" wrapText="1"/>
    </xf>
    <xf numFmtId="0" fontId="7" fillId="0" borderId="9" xfId="0" applyFont="1" applyBorder="1" applyAlignment="1">
      <alignment horizontal="center" vertical="top"/>
    </xf>
    <xf numFmtId="0" fontId="7" fillId="0" borderId="10" xfId="0" applyFont="1" applyBorder="1" applyAlignment="1">
      <alignment vertical="top" wrapText="1"/>
    </xf>
    <xf numFmtId="15" fontId="7" fillId="0" borderId="1" xfId="0" applyNumberFormat="1" applyFont="1" applyBorder="1" applyAlignment="1" applyProtection="1">
      <alignment horizontal="center" vertical="center" wrapText="1"/>
    </xf>
    <xf numFmtId="15" fontId="16" fillId="0" borderId="1" xfId="0" applyNumberFormat="1" applyFont="1" applyBorder="1" applyAlignment="1" applyProtection="1">
      <alignment horizontal="center" vertical="center" wrapText="1"/>
    </xf>
    <xf numFmtId="164" fontId="0" fillId="7" borderId="1" xfId="0" applyNumberFormat="1" applyFill="1" applyBorder="1" applyAlignment="1" applyProtection="1">
      <alignment horizontal="center" vertical="center"/>
    </xf>
    <xf numFmtId="15" fontId="8" fillId="7" borderId="1" xfId="0" applyNumberFormat="1" applyFont="1" applyFill="1" applyBorder="1" applyAlignment="1" applyProtection="1">
      <alignment horizontal="center" vertical="center"/>
    </xf>
    <xf numFmtId="49" fontId="0" fillId="7" borderId="1" xfId="0" applyNumberFormat="1" applyFill="1" applyBorder="1" applyAlignment="1" applyProtection="1">
      <alignment horizontal="center" vertical="center" wrapText="1"/>
    </xf>
    <xf numFmtId="0" fontId="0" fillId="2" borderId="5"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center" vertical="center" wrapText="1"/>
    </xf>
    <xf numFmtId="0" fontId="7" fillId="0" borderId="0" xfId="0" applyFont="1" applyFill="1" applyBorder="1" applyAlignment="1">
      <alignment horizontal="center" vertical="top"/>
    </xf>
    <xf numFmtId="0" fontId="18" fillId="0" borderId="0" xfId="0" applyFont="1" applyAlignment="1">
      <alignment horizontal="center"/>
    </xf>
    <xf numFmtId="0" fontId="0" fillId="7" borderId="0" xfId="0" applyFill="1" applyAlignment="1">
      <alignment horizontal="center"/>
    </xf>
    <xf numFmtId="0" fontId="0" fillId="0" borderId="0" xfId="0" applyFill="1" applyAlignment="1">
      <alignment horizontal="center"/>
    </xf>
    <xf numFmtId="0" fontId="0" fillId="0" borderId="1" xfId="0" applyBorder="1" applyAlignment="1">
      <alignment horizontal="center"/>
    </xf>
    <xf numFmtId="49" fontId="8" fillId="7" borderId="1" xfId="0" applyNumberFormat="1" applyFont="1" applyFill="1" applyBorder="1" applyAlignment="1" applyProtection="1">
      <alignment horizontal="center" vertical="center" wrapText="1"/>
    </xf>
    <xf numFmtId="164" fontId="0" fillId="3" borderId="1" xfId="0" applyNumberFormat="1" applyFill="1" applyBorder="1" applyAlignment="1">
      <alignment horizontal="center" vertical="center"/>
    </xf>
    <xf numFmtId="2" fontId="0" fillId="3" borderId="1" xfId="0" applyNumberFormat="1" applyFill="1" applyBorder="1" applyAlignment="1">
      <alignment horizontal="center" vertical="center"/>
    </xf>
    <xf numFmtId="2" fontId="0" fillId="2" borderId="1" xfId="0" applyNumberFormat="1" applyFill="1" applyBorder="1" applyAlignment="1">
      <alignment horizontal="center" vertical="center"/>
    </xf>
    <xf numFmtId="49" fontId="0" fillId="3" borderId="1" xfId="0" applyNumberFormat="1" applyFill="1" applyBorder="1" applyAlignment="1">
      <alignment horizontal="center" vertical="center"/>
    </xf>
    <xf numFmtId="49" fontId="0" fillId="2" borderId="1" xfId="0" applyNumberFormat="1" applyFill="1" applyBorder="1" applyAlignment="1">
      <alignment horizontal="center" vertical="center"/>
    </xf>
    <xf numFmtId="164" fontId="0" fillId="3" borderId="1" xfId="0" applyNumberFormat="1" applyFill="1" applyBorder="1" applyAlignment="1">
      <alignment horizontal="center" vertical="top"/>
    </xf>
    <xf numFmtId="49" fontId="0" fillId="3" borderId="1" xfId="0" applyNumberFormat="1" applyFill="1" applyBorder="1" applyAlignment="1">
      <alignment horizontal="center" vertical="center" wrapText="1"/>
    </xf>
    <xf numFmtId="164" fontId="0" fillId="3" borderId="11" xfId="0" applyNumberFormat="1" applyFill="1" applyBorder="1" applyAlignment="1">
      <alignment horizontal="center" vertical="top"/>
    </xf>
    <xf numFmtId="0" fontId="0" fillId="3" borderId="11" xfId="0" applyFill="1" applyBorder="1" applyAlignment="1">
      <alignment vertical="top" wrapText="1"/>
    </xf>
    <xf numFmtId="164" fontId="0" fillId="3" borderId="1" xfId="0" applyNumberFormat="1" applyFill="1" applyBorder="1" applyAlignment="1">
      <alignment horizontal="center" vertical="top" wrapText="1"/>
    </xf>
    <xf numFmtId="164" fontId="0" fillId="8" borderId="1" xfId="0" applyNumberFormat="1" applyFill="1" applyBorder="1" applyAlignment="1" applyProtection="1">
      <alignment horizontal="center" vertical="center"/>
    </xf>
    <xf numFmtId="49" fontId="0" fillId="8" borderId="1" xfId="0" applyNumberFormat="1" applyFill="1" applyBorder="1" applyAlignment="1" applyProtection="1">
      <alignment horizontal="center" vertical="center" wrapText="1"/>
    </xf>
    <xf numFmtId="15" fontId="8" fillId="8" borderId="1" xfId="0" applyNumberFormat="1" applyFont="1" applyFill="1" applyBorder="1" applyAlignment="1" applyProtection="1">
      <alignment horizontal="center" vertical="center"/>
    </xf>
    <xf numFmtId="15" fontId="6" fillId="2" borderId="0" xfId="0" applyNumberFormat="1" applyFont="1" applyFill="1" applyBorder="1" applyAlignment="1">
      <alignment horizontal="center" wrapText="1"/>
    </xf>
    <xf numFmtId="0" fontId="6" fillId="2" borderId="1" xfId="0" applyFont="1" applyFill="1" applyBorder="1"/>
    <xf numFmtId="15" fontId="6" fillId="2" borderId="1" xfId="0" applyNumberFormat="1" applyFont="1" applyFill="1" applyBorder="1" applyAlignment="1">
      <alignment horizontal="center" wrapText="1"/>
    </xf>
    <xf numFmtId="0" fontId="6" fillId="2" borderId="12" xfId="0" applyFont="1" applyFill="1" applyBorder="1"/>
    <xf numFmtId="0" fontId="6" fillId="2" borderId="5" xfId="0" applyFont="1" applyFill="1" applyBorder="1"/>
    <xf numFmtId="49" fontId="0" fillId="2" borderId="1" xfId="0" applyNumberFormat="1" applyFill="1" applyBorder="1" applyAlignment="1">
      <alignment horizontal="center" vertical="top"/>
    </xf>
    <xf numFmtId="164" fontId="0" fillId="2" borderId="1" xfId="0" applyNumberFormat="1" applyFill="1" applyBorder="1" applyAlignment="1">
      <alignment horizontal="center" vertical="center"/>
    </xf>
    <xf numFmtId="49" fontId="0" fillId="2" borderId="1" xfId="0" applyNumberFormat="1" applyFill="1" applyBorder="1" applyAlignment="1">
      <alignment horizontal="left" vertical="top" wrapText="1"/>
    </xf>
    <xf numFmtId="0" fontId="0" fillId="2" borderId="1" xfId="0" applyFill="1" applyBorder="1" applyAlignment="1">
      <alignment horizontal="left" vertical="center" wrapText="1"/>
    </xf>
    <xf numFmtId="49" fontId="0" fillId="2" borderId="1" xfId="0" applyNumberFormat="1" applyFill="1" applyBorder="1" applyAlignment="1">
      <alignment horizontal="left" vertical="center" wrapText="1"/>
    </xf>
    <xf numFmtId="164" fontId="0" fillId="2" borderId="1" xfId="0" applyNumberFormat="1" applyFill="1" applyBorder="1" applyAlignment="1">
      <alignment horizontal="center" vertical="top"/>
    </xf>
    <xf numFmtId="0" fontId="0" fillId="2" borderId="1" xfId="0" applyNumberFormat="1" applyFill="1" applyBorder="1" applyAlignment="1">
      <alignment horizontal="center" vertical="center"/>
    </xf>
    <xf numFmtId="15" fontId="6" fillId="2" borderId="1" xfId="0" applyNumberFormat="1" applyFont="1" applyFill="1" applyBorder="1" applyAlignment="1">
      <alignment horizontal="left" wrapText="1"/>
    </xf>
    <xf numFmtId="0" fontId="0" fillId="3" borderId="1" xfId="0" applyNumberFormat="1" applyFill="1" applyBorder="1" applyAlignment="1">
      <alignment horizontal="center" vertical="center" wrapText="1"/>
    </xf>
    <xf numFmtId="0" fontId="0" fillId="2" borderId="1" xfId="0" quotePrefix="1" applyFill="1" applyBorder="1" applyAlignment="1">
      <alignment horizontal="left" vertical="center" wrapText="1" indent="2"/>
    </xf>
    <xf numFmtId="0" fontId="20" fillId="0" borderId="0" xfId="0" applyFont="1"/>
    <xf numFmtId="0" fontId="1" fillId="0" borderId="0" xfId="2" applyFont="1"/>
    <xf numFmtId="0" fontId="18" fillId="0" borderId="0" xfId="2" applyFont="1" applyAlignment="1">
      <alignment horizontal="center"/>
    </xf>
    <xf numFmtId="166" fontId="1" fillId="0" borderId="0" xfId="2" applyNumberFormat="1" applyFont="1" applyAlignment="1">
      <alignment horizontal="center" vertical="center"/>
    </xf>
    <xf numFmtId="0" fontId="1" fillId="0" borderId="0" xfId="2" applyFont="1" applyAlignment="1">
      <alignment wrapText="1"/>
    </xf>
    <xf numFmtId="0" fontId="1" fillId="0" borderId="0" xfId="2" applyFont="1" applyAlignment="1">
      <alignment horizontal="center"/>
    </xf>
    <xf numFmtId="0" fontId="18" fillId="0" borderId="0" xfId="2" applyFont="1" applyAlignment="1">
      <alignment vertical="center"/>
    </xf>
    <xf numFmtId="0" fontId="1" fillId="3" borderId="1" xfId="2" applyFont="1" applyFill="1" applyBorder="1" applyAlignment="1">
      <alignment horizontal="center"/>
    </xf>
    <xf numFmtId="0" fontId="1" fillId="3" borderId="1" xfId="2" applyFont="1" applyFill="1" applyBorder="1" applyAlignment="1">
      <alignment wrapText="1"/>
    </xf>
    <xf numFmtId="0" fontId="1" fillId="0" borderId="1" xfId="2" applyFont="1" applyBorder="1" applyAlignment="1">
      <alignment wrapText="1"/>
    </xf>
    <xf numFmtId="0" fontId="1" fillId="4" borderId="1" xfId="2" applyFont="1" applyFill="1" applyBorder="1" applyAlignment="1">
      <alignment wrapText="1"/>
    </xf>
    <xf numFmtId="0" fontId="1" fillId="6" borderId="1" xfId="2" applyFont="1" applyFill="1" applyBorder="1" applyAlignment="1">
      <alignment wrapText="1"/>
    </xf>
    <xf numFmtId="49" fontId="7" fillId="0" borderId="0" xfId="2" applyNumberFormat="1" applyFont="1" applyAlignment="1">
      <alignment horizontal="center" vertical="center"/>
    </xf>
    <xf numFmtId="0" fontId="6" fillId="0" borderId="0" xfId="0" applyFont="1" applyFill="1" applyBorder="1" applyAlignment="1" applyProtection="1"/>
    <xf numFmtId="0" fontId="6" fillId="0" borderId="13" xfId="0" applyFont="1" applyFill="1" applyBorder="1" applyAlignment="1" applyProtection="1"/>
    <xf numFmtId="0" fontId="6" fillId="0" borderId="9" xfId="0" applyFont="1" applyFill="1" applyBorder="1" applyAlignment="1" applyProtection="1"/>
    <xf numFmtId="0" fontId="1" fillId="6" borderId="1" xfId="2" applyFont="1" applyFill="1" applyBorder="1" applyAlignment="1">
      <alignment horizontal="center"/>
    </xf>
    <xf numFmtId="0" fontId="1" fillId="3" borderId="2" xfId="2" applyFont="1" applyFill="1" applyBorder="1" applyAlignment="1">
      <alignment wrapText="1"/>
    </xf>
    <xf numFmtId="0" fontId="1" fillId="0" borderId="11" xfId="2" applyFont="1" applyBorder="1" applyAlignment="1">
      <alignment wrapText="1"/>
    </xf>
    <xf numFmtId="0" fontId="1" fillId="4" borderId="1" xfId="2" applyFont="1" applyFill="1" applyBorder="1" applyAlignment="1">
      <alignment horizontal="center"/>
    </xf>
    <xf numFmtId="2" fontId="0" fillId="3" borderId="1" xfId="0" applyNumberFormat="1" applyFill="1" applyBorder="1" applyAlignment="1">
      <alignment horizontal="center" vertical="top"/>
    </xf>
    <xf numFmtId="2" fontId="0" fillId="2" borderId="1" xfId="0" applyNumberFormat="1" applyFill="1" applyBorder="1" applyAlignment="1">
      <alignment horizontal="center" vertical="top"/>
    </xf>
    <xf numFmtId="49" fontId="0" fillId="3" borderId="1" xfId="0" applyNumberFormat="1" applyFill="1" applyBorder="1" applyAlignment="1">
      <alignment horizontal="center" vertical="top"/>
    </xf>
    <xf numFmtId="0" fontId="18" fillId="0" borderId="1" xfId="2" applyFont="1" applyBorder="1" applyAlignment="1">
      <alignment horizontal="center"/>
    </xf>
    <xf numFmtId="49" fontId="16" fillId="0" borderId="1" xfId="2" applyNumberFormat="1" applyFont="1" applyBorder="1" applyAlignment="1">
      <alignment horizontal="center" vertical="center"/>
    </xf>
    <xf numFmtId="0" fontId="23" fillId="0" borderId="0" xfId="2" applyFont="1" applyAlignment="1">
      <alignment horizontal="center"/>
    </xf>
    <xf numFmtId="0" fontId="24" fillId="0" borderId="0" xfId="0" applyFont="1" applyAlignment="1" applyProtection="1">
      <alignment horizontal="center" vertical="center"/>
    </xf>
    <xf numFmtId="49" fontId="6" fillId="0" borderId="0" xfId="0" applyNumberFormat="1" applyFont="1" applyFill="1" applyBorder="1" applyAlignment="1" applyProtection="1">
      <alignment horizontal="center"/>
    </xf>
    <xf numFmtId="2" fontId="7" fillId="0" borderId="0" xfId="2" applyNumberFormat="1" applyFont="1" applyAlignment="1">
      <alignment horizontal="center" vertical="center"/>
    </xf>
    <xf numFmtId="0" fontId="8" fillId="2" borderId="1" xfId="0" applyFont="1" applyFill="1" applyBorder="1" applyAlignment="1" applyProtection="1">
      <alignment horizontal="center" vertical="center" wrapText="1"/>
    </xf>
    <xf numFmtId="15" fontId="8"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vertical="center" wrapText="1"/>
    </xf>
    <xf numFmtId="0" fontId="8" fillId="2" borderId="1" xfId="0" applyFont="1" applyFill="1" applyBorder="1" applyAlignment="1" applyProtection="1">
      <alignment vertical="top" wrapText="1"/>
    </xf>
    <xf numFmtId="49" fontId="1" fillId="0" borderId="0" xfId="2" applyNumberFormat="1" applyFont="1" applyAlignment="1">
      <alignment horizontal="right" indent="1"/>
    </xf>
    <xf numFmtId="49" fontId="1" fillId="3" borderId="2" xfId="2" applyNumberFormat="1" applyFont="1" applyFill="1" applyBorder="1" applyAlignment="1" applyProtection="1">
      <alignment horizontal="left" indent="1"/>
      <protection locked="0"/>
    </xf>
    <xf numFmtId="49" fontId="1" fillId="3" borderId="5" xfId="2" applyNumberFormat="1" applyFont="1" applyFill="1" applyBorder="1" applyAlignment="1" applyProtection="1">
      <alignment horizontal="left" indent="1"/>
      <protection locked="0"/>
    </xf>
    <xf numFmtId="49" fontId="1" fillId="0" borderId="0" xfId="2" applyNumberFormat="1" applyFont="1"/>
    <xf numFmtId="49" fontId="1" fillId="0" borderId="0" xfId="2" applyNumberFormat="1" applyFont="1" applyAlignment="1">
      <alignment horizontal="left" indent="1"/>
    </xf>
    <xf numFmtId="49" fontId="8" fillId="0" borderId="0" xfId="2" applyNumberFormat="1" applyAlignment="1">
      <alignment horizontal="center"/>
    </xf>
    <xf numFmtId="49" fontId="1" fillId="0" borderId="0" xfId="2" applyNumberFormat="1" applyFont="1" applyFill="1" applyBorder="1"/>
    <xf numFmtId="49" fontId="1" fillId="0" borderId="0" xfId="2" applyNumberFormat="1" applyFont="1" applyAlignment="1">
      <alignment wrapText="1"/>
    </xf>
    <xf numFmtId="49" fontId="8" fillId="0" borderId="0" xfId="2" applyNumberFormat="1" applyFont="1"/>
    <xf numFmtId="49" fontId="8" fillId="4" borderId="1" xfId="2" applyNumberFormat="1" applyFont="1" applyFill="1" applyBorder="1" applyAlignment="1" applyProtection="1">
      <alignment horizontal="center"/>
      <protection locked="0"/>
    </xf>
    <xf numFmtId="49" fontId="8" fillId="4" borderId="1" xfId="2" applyNumberFormat="1" applyFill="1" applyBorder="1" applyAlignment="1" applyProtection="1">
      <alignment horizontal="center"/>
      <protection locked="0"/>
    </xf>
    <xf numFmtId="49" fontId="1" fillId="0" borderId="0" xfId="2" applyNumberFormat="1" applyFont="1" applyFill="1" applyBorder="1" applyProtection="1">
      <protection locked="0"/>
    </xf>
    <xf numFmtId="49" fontId="1" fillId="4" borderId="1" xfId="2" applyNumberFormat="1" applyFont="1" applyFill="1" applyBorder="1" applyProtection="1">
      <protection locked="0"/>
    </xf>
    <xf numFmtId="49" fontId="8" fillId="4" borderId="1" xfId="2" applyNumberFormat="1" applyFont="1" applyFill="1" applyBorder="1" applyProtection="1">
      <protection locked="0"/>
    </xf>
    <xf numFmtId="49" fontId="8" fillId="0" borderId="0" xfId="2" applyNumberFormat="1" applyFont="1" applyFill="1" applyBorder="1" applyProtection="1">
      <protection locked="0"/>
    </xf>
    <xf numFmtId="49" fontId="8" fillId="0" borderId="0" xfId="2" applyNumberFormat="1" applyFont="1" applyAlignment="1">
      <alignment horizontal="right" indent="1"/>
    </xf>
    <xf numFmtId="49" fontId="8" fillId="3" borderId="1" xfId="2" applyNumberFormat="1" applyFill="1" applyBorder="1" applyAlignment="1" applyProtection="1">
      <alignment horizontal="center" wrapText="1"/>
      <protection locked="0"/>
    </xf>
    <xf numFmtId="49" fontId="8" fillId="3" borderId="1" xfId="2" applyNumberFormat="1" applyFont="1" applyFill="1" applyBorder="1" applyAlignment="1" applyProtection="1">
      <alignment horizontal="center"/>
      <protection locked="0"/>
    </xf>
    <xf numFmtId="49" fontId="22" fillId="3" borderId="1" xfId="2" applyNumberFormat="1" applyFont="1" applyFill="1" applyBorder="1" applyAlignment="1" applyProtection="1">
      <alignment horizontal="center"/>
      <protection locked="0"/>
    </xf>
    <xf numFmtId="49" fontId="8" fillId="3" borderId="1" xfId="2" applyNumberFormat="1" applyFill="1" applyBorder="1" applyAlignment="1" applyProtection="1">
      <alignment horizontal="center"/>
      <protection locked="0"/>
    </xf>
    <xf numFmtId="49" fontId="8" fillId="3" borderId="2" xfId="2" applyNumberFormat="1" applyFill="1" applyBorder="1" applyAlignment="1" applyProtection="1">
      <alignment horizontal="left" indent="1"/>
      <protection locked="0"/>
    </xf>
    <xf numFmtId="49" fontId="1" fillId="3" borderId="1" xfId="2" applyNumberFormat="1" applyFont="1" applyFill="1" applyBorder="1" applyProtection="1">
      <protection locked="0"/>
    </xf>
    <xf numFmtId="49" fontId="8" fillId="3" borderId="1" xfId="2" applyNumberFormat="1" applyFont="1" applyFill="1" applyBorder="1" applyProtection="1">
      <protection locked="0"/>
    </xf>
    <xf numFmtId="49" fontId="8" fillId="3" borderId="2" xfId="2" applyNumberFormat="1" applyFill="1" applyBorder="1" applyAlignment="1" applyProtection="1">
      <alignment horizontal="center"/>
      <protection locked="0"/>
    </xf>
    <xf numFmtId="49" fontId="1" fillId="3" borderId="2" xfId="2" applyNumberFormat="1" applyFont="1" applyFill="1" applyBorder="1" applyProtection="1">
      <protection locked="0"/>
    </xf>
    <xf numFmtId="49" fontId="8" fillId="0" borderId="0" xfId="2" applyNumberFormat="1" applyFill="1" applyBorder="1" applyAlignment="1" applyProtection="1">
      <alignment horizontal="center"/>
      <protection locked="0"/>
    </xf>
    <xf numFmtId="49" fontId="1" fillId="0" borderId="0" xfId="2" applyNumberFormat="1" applyFont="1" applyFill="1" applyAlignment="1">
      <alignment wrapText="1"/>
    </xf>
    <xf numFmtId="49" fontId="8" fillId="0" borderId="0" xfId="2" applyNumberFormat="1" applyFill="1" applyBorder="1" applyAlignment="1" applyProtection="1">
      <alignment horizontal="center" wrapText="1"/>
      <protection locked="0"/>
    </xf>
    <xf numFmtId="2" fontId="0" fillId="4" borderId="1" xfId="0" applyNumberFormat="1" applyFill="1" applyBorder="1" applyAlignment="1" applyProtection="1">
      <alignment horizontal="center" vertical="center"/>
      <protection locked="0"/>
    </xf>
    <xf numFmtId="0" fontId="18" fillId="0" borderId="1" xfId="0" applyFont="1" applyBorder="1" applyAlignment="1">
      <alignment horizontal="center"/>
    </xf>
    <xf numFmtId="49" fontId="1" fillId="0" borderId="0" xfId="2" applyNumberFormat="1" applyFont="1" applyFill="1"/>
    <xf numFmtId="49" fontId="8" fillId="0" borderId="14" xfId="2" applyNumberFormat="1" applyFill="1" applyBorder="1" applyAlignment="1" applyProtection="1">
      <alignment horizontal="center"/>
      <protection locked="0"/>
    </xf>
    <xf numFmtId="15" fontId="8" fillId="0" borderId="1" xfId="0" applyNumberFormat="1" applyFont="1" applyFill="1" applyBorder="1" applyAlignment="1" applyProtection="1">
      <alignment horizontal="center" vertical="center" wrapText="1"/>
    </xf>
    <xf numFmtId="0" fontId="7" fillId="0" borderId="0" xfId="0" applyFont="1" applyAlignment="1">
      <alignment horizontal="left"/>
    </xf>
    <xf numFmtId="0" fontId="8" fillId="0" borderId="0" xfId="0" applyFont="1"/>
    <xf numFmtId="0" fontId="7" fillId="0" borderId="0" xfId="0" applyFont="1" applyAlignment="1"/>
    <xf numFmtId="0" fontId="0" fillId="0" borderId="0" xfId="0" applyAlignment="1">
      <alignment horizontal="left"/>
    </xf>
    <xf numFmtId="2" fontId="0" fillId="9" borderId="1" xfId="0" applyNumberFormat="1" applyFill="1" applyBorder="1" applyAlignment="1">
      <alignment horizontal="center" vertical="center"/>
    </xf>
    <xf numFmtId="0" fontId="0" fillId="9" borderId="1" xfId="0" applyFill="1" applyBorder="1" applyAlignment="1">
      <alignment vertical="center" wrapText="1"/>
    </xf>
    <xf numFmtId="164" fontId="0" fillId="10" borderId="1" xfId="0" applyNumberFormat="1" applyFill="1" applyBorder="1" applyAlignment="1" applyProtection="1">
      <alignment horizontal="center" vertical="center"/>
    </xf>
    <xf numFmtId="49" fontId="0" fillId="10" borderId="1" xfId="0" applyNumberFormat="1" applyFill="1" applyBorder="1" applyAlignment="1" applyProtection="1">
      <alignment horizontal="center" vertical="center" wrapText="1"/>
    </xf>
    <xf numFmtId="15" fontId="8" fillId="10" borderId="1" xfId="0" applyNumberFormat="1" applyFont="1" applyFill="1" applyBorder="1" applyAlignment="1" applyProtection="1">
      <alignment horizontal="center" vertical="center"/>
    </xf>
    <xf numFmtId="0" fontId="1" fillId="4" borderId="5" xfId="0" applyFont="1" applyFill="1" applyBorder="1" applyAlignment="1" applyProtection="1">
      <alignment horizontal="center" vertical="center" wrapText="1"/>
      <protection locked="0"/>
    </xf>
    <xf numFmtId="15" fontId="1" fillId="0" borderId="1" xfId="0" applyNumberFormat="1" applyFont="1" applyFill="1" applyBorder="1" applyAlignment="1" applyProtection="1">
      <alignment horizontal="center" vertical="center"/>
    </xf>
    <xf numFmtId="0" fontId="1" fillId="11" borderId="5" xfId="0" applyFont="1" applyFill="1" applyBorder="1" applyAlignment="1" applyProtection="1">
      <alignment horizontal="center" vertical="center" wrapText="1"/>
      <protection locked="0"/>
    </xf>
    <xf numFmtId="0" fontId="0" fillId="11" borderId="1" xfId="0" applyFill="1" applyBorder="1" applyAlignment="1" applyProtection="1">
      <alignment horizontal="left" vertical="center" wrapText="1"/>
      <protection locked="0"/>
    </xf>
    <xf numFmtId="0" fontId="1" fillId="9" borderId="1" xfId="0" applyFont="1" applyFill="1" applyBorder="1" applyAlignment="1">
      <alignment vertical="center" wrapText="1"/>
    </xf>
    <xf numFmtId="0" fontId="1" fillId="0" borderId="0" xfId="0" applyFont="1"/>
    <xf numFmtId="0" fontId="1" fillId="2" borderId="1" xfId="0" applyFont="1" applyFill="1" applyBorder="1" applyAlignment="1">
      <alignment vertical="top" wrapText="1"/>
    </xf>
    <xf numFmtId="0" fontId="1" fillId="0" borderId="0" xfId="0" applyFont="1" applyAlignment="1">
      <alignment wrapText="1"/>
    </xf>
    <xf numFmtId="49" fontId="8" fillId="10" borderId="1" xfId="0" applyNumberFormat="1" applyFont="1" applyFill="1" applyBorder="1" applyAlignment="1" applyProtection="1">
      <alignment horizontal="center" vertical="center" wrapText="1"/>
    </xf>
    <xf numFmtId="0" fontId="1" fillId="3" borderId="1" xfId="0" applyFont="1" applyFill="1" applyBorder="1" applyAlignment="1">
      <alignment vertical="top" wrapText="1"/>
    </xf>
    <xf numFmtId="15" fontId="1" fillId="10" borderId="1" xfId="0" applyNumberFormat="1" applyFont="1" applyFill="1" applyBorder="1" applyAlignment="1" applyProtection="1">
      <alignment horizontal="center" vertical="center"/>
    </xf>
    <xf numFmtId="0" fontId="1" fillId="0" borderId="0" xfId="0" applyFont="1" applyAlignment="1">
      <alignment horizontal="left"/>
    </xf>
    <xf numFmtId="0" fontId="1" fillId="4" borderId="1" xfId="0" applyFont="1" applyFill="1" applyBorder="1" applyAlignment="1" applyProtection="1">
      <alignment horizontal="left" vertical="center" wrapText="1"/>
      <protection locked="0"/>
    </xf>
    <xf numFmtId="0" fontId="1" fillId="3" borderId="11" xfId="2" applyFont="1" applyFill="1" applyBorder="1" applyAlignment="1">
      <alignment horizontal="center"/>
    </xf>
    <xf numFmtId="0" fontId="1" fillId="3" borderId="19" xfId="2" applyFont="1" applyFill="1" applyBorder="1" applyAlignment="1">
      <alignment horizontal="center"/>
    </xf>
    <xf numFmtId="0" fontId="1" fillId="3" borderId="20" xfId="2" applyFont="1" applyFill="1" applyBorder="1" applyAlignment="1">
      <alignment horizontal="center"/>
    </xf>
    <xf numFmtId="0" fontId="1" fillId="4" borderId="11" xfId="2" applyFont="1" applyFill="1" applyBorder="1" applyAlignment="1">
      <alignment horizontal="center"/>
    </xf>
    <xf numFmtId="0" fontId="1" fillId="4" borderId="19" xfId="2" applyFont="1" applyFill="1" applyBorder="1" applyAlignment="1">
      <alignment horizontal="center"/>
    </xf>
    <xf numFmtId="0" fontId="1" fillId="4" borderId="20" xfId="2" applyFont="1" applyFill="1" applyBorder="1" applyAlignment="1">
      <alignment horizontal="center"/>
    </xf>
    <xf numFmtId="49" fontId="1" fillId="3" borderId="1" xfId="2" applyNumberFormat="1" applyFont="1" applyFill="1" applyBorder="1" applyAlignment="1" applyProtection="1">
      <alignment horizontal="center" wrapText="1"/>
      <protection locked="0"/>
    </xf>
    <xf numFmtId="2" fontId="0" fillId="9" borderId="1" xfId="0" applyNumberFormat="1" applyFill="1" applyBorder="1" applyAlignment="1" applyProtection="1">
      <alignment horizontal="center" vertical="center"/>
    </xf>
    <xf numFmtId="0" fontId="1" fillId="9" borderId="1" xfId="0" applyFont="1" applyFill="1" applyBorder="1" applyAlignment="1" applyProtection="1">
      <alignment vertical="center" wrapText="1"/>
    </xf>
    <xf numFmtId="0" fontId="7" fillId="0" borderId="13" xfId="0" applyFont="1" applyBorder="1" applyAlignment="1">
      <alignment horizontal="center" vertical="top"/>
    </xf>
    <xf numFmtId="0" fontId="7" fillId="0" borderId="9" xfId="0" applyFont="1" applyBorder="1" applyAlignment="1">
      <alignment horizontal="center" vertical="top"/>
    </xf>
    <xf numFmtId="0" fontId="7" fillId="0" borderId="9"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xf>
    <xf numFmtId="0" fontId="7" fillId="0" borderId="0" xfId="0" applyFont="1" applyAlignment="1">
      <alignment horizontal="center"/>
    </xf>
    <xf numFmtId="0" fontId="7" fillId="0" borderId="0" xfId="0" applyFont="1" applyAlignment="1">
      <alignment horizontal="left"/>
    </xf>
    <xf numFmtId="0" fontId="7" fillId="0" borderId="0" xfId="0" applyFont="1" applyBorder="1" applyAlignment="1">
      <alignment horizontal="left" vertical="top" wrapText="1"/>
    </xf>
    <xf numFmtId="0" fontId="7" fillId="0" borderId="14" xfId="0" applyFont="1" applyBorder="1" applyAlignment="1">
      <alignment horizontal="center" vertical="top" wrapText="1"/>
    </xf>
    <xf numFmtId="0" fontId="7" fillId="0" borderId="0" xfId="0" applyFont="1" applyBorder="1" applyAlignment="1">
      <alignment horizontal="center" vertical="top" wrapText="1"/>
    </xf>
    <xf numFmtId="0" fontId="7" fillId="0" borderId="13" xfId="0" applyFont="1" applyBorder="1" applyAlignment="1">
      <alignment horizontal="center" vertical="top" wrapText="1"/>
    </xf>
    <xf numFmtId="0" fontId="7" fillId="0" borderId="9" xfId="0" applyFont="1" applyBorder="1" applyAlignment="1">
      <alignment horizontal="center" vertical="top" wrapText="1"/>
    </xf>
    <xf numFmtId="0" fontId="7" fillId="0" borderId="14" xfId="0" applyFont="1" applyBorder="1" applyAlignment="1">
      <alignment horizontal="center" vertical="top"/>
    </xf>
    <xf numFmtId="0" fontId="7" fillId="0" borderId="0" xfId="0" applyFont="1" applyBorder="1" applyAlignment="1">
      <alignment horizontal="center" vertical="top"/>
    </xf>
    <xf numFmtId="0" fontId="7" fillId="0" borderId="15" xfId="0" applyFont="1" applyBorder="1" applyAlignment="1">
      <alignment horizontal="center" vertical="top"/>
    </xf>
    <xf numFmtId="0" fontId="7" fillId="0" borderId="7" xfId="0" applyFont="1" applyBorder="1" applyAlignment="1">
      <alignment horizontal="center" vertical="top"/>
    </xf>
    <xf numFmtId="0" fontId="7" fillId="0" borderId="7" xfId="0" applyFont="1" applyBorder="1" applyAlignment="1">
      <alignment horizontal="left" vertical="top" wrapText="1"/>
    </xf>
    <xf numFmtId="0" fontId="7" fillId="2" borderId="14" xfId="0" applyFont="1"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horizontal="left"/>
    </xf>
    <xf numFmtId="0" fontId="3" fillId="0" borderId="0" xfId="0" applyFont="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wrapText="1"/>
    </xf>
    <xf numFmtId="0" fontId="5" fillId="0" borderId="16" xfId="0" quotePrefix="1" applyFont="1" applyBorder="1" applyAlignment="1">
      <alignment vertical="top" wrapText="1"/>
    </xf>
    <xf numFmtId="0" fontId="5" fillId="0" borderId="17"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17" fillId="2" borderId="15" xfId="0" applyFont="1" applyFill="1" applyBorder="1" applyAlignment="1">
      <alignment horizontal="center"/>
    </xf>
    <xf numFmtId="0" fontId="17" fillId="2" borderId="7" xfId="0" applyFont="1" applyFill="1" applyBorder="1" applyAlignment="1">
      <alignment horizontal="center"/>
    </xf>
    <xf numFmtId="0" fontId="17" fillId="2" borderId="8" xfId="0" applyFont="1" applyFill="1" applyBorder="1" applyAlignment="1">
      <alignment horizontal="center"/>
    </xf>
    <xf numFmtId="0" fontId="5" fillId="0" borderId="0" xfId="2" applyFont="1" applyAlignment="1">
      <alignment horizontal="left" wrapText="1"/>
    </xf>
    <xf numFmtId="0" fontId="14" fillId="0" borderId="11" xfId="2" applyFont="1" applyBorder="1" applyAlignment="1">
      <alignment horizontal="center" vertical="center" wrapText="1"/>
    </xf>
    <xf numFmtId="0" fontId="14" fillId="0" borderId="19" xfId="2" applyFont="1" applyBorder="1" applyAlignment="1">
      <alignment horizontal="center" vertical="center" wrapText="1"/>
    </xf>
    <xf numFmtId="0" fontId="14" fillId="0" borderId="20" xfId="2" applyFont="1" applyBorder="1" applyAlignment="1">
      <alignment horizontal="center" vertical="center" wrapText="1"/>
    </xf>
    <xf numFmtId="49" fontId="1" fillId="3" borderId="2" xfId="2" applyNumberFormat="1" applyFont="1" applyFill="1" applyBorder="1" applyAlignment="1" applyProtection="1">
      <alignment horizontal="left" indent="1"/>
      <protection locked="0"/>
    </xf>
    <xf numFmtId="49" fontId="1" fillId="3" borderId="5" xfId="2" applyNumberFormat="1" applyFont="1" applyFill="1" applyBorder="1" applyAlignment="1" applyProtection="1">
      <alignment horizontal="left" indent="1"/>
      <protection locked="0"/>
    </xf>
    <xf numFmtId="49" fontId="1" fillId="0" borderId="0" xfId="2" applyNumberFormat="1" applyFont="1" applyAlignment="1">
      <alignment horizontal="left"/>
    </xf>
    <xf numFmtId="49" fontId="1" fillId="3" borderId="1" xfId="2" applyNumberFormat="1" applyFont="1" applyFill="1" applyBorder="1" applyAlignment="1" applyProtection="1">
      <alignment horizontal="left" indent="1"/>
      <protection locked="0"/>
    </xf>
    <xf numFmtId="49" fontId="7" fillId="3" borderId="1" xfId="2" applyNumberFormat="1" applyFont="1" applyFill="1" applyBorder="1" applyAlignment="1" applyProtection="1">
      <alignment horizontal="left" indent="1"/>
      <protection locked="0"/>
    </xf>
    <xf numFmtId="49" fontId="2" fillId="3" borderId="1" xfId="1" applyNumberFormat="1" applyFill="1" applyBorder="1" applyAlignment="1" applyProtection="1">
      <alignment horizontal="left" indent="1"/>
      <protection locked="0"/>
    </xf>
    <xf numFmtId="15" fontId="6" fillId="0" borderId="0" xfId="0" applyNumberFormat="1" applyFont="1" applyFill="1" applyBorder="1" applyAlignment="1" applyProtection="1">
      <alignment horizontal="left" wrapText="1"/>
    </xf>
    <xf numFmtId="15" fontId="6" fillId="2" borderId="1" xfId="0" applyNumberFormat="1" applyFont="1" applyFill="1" applyBorder="1" applyAlignment="1" applyProtection="1">
      <alignment horizontal="center" wrapText="1"/>
    </xf>
    <xf numFmtId="0" fontId="13" fillId="4" borderId="2" xfId="0" applyFont="1" applyFill="1" applyBorder="1" applyAlignment="1" applyProtection="1">
      <alignment horizontal="center"/>
    </xf>
    <xf numFmtId="0" fontId="13" fillId="4" borderId="12" xfId="0" applyFont="1" applyFill="1" applyBorder="1" applyAlignment="1" applyProtection="1">
      <alignment horizontal="center"/>
    </xf>
    <xf numFmtId="0" fontId="13" fillId="4" borderId="5" xfId="0" applyFont="1" applyFill="1" applyBorder="1" applyAlignment="1" applyProtection="1">
      <alignment horizontal="center"/>
    </xf>
    <xf numFmtId="0" fontId="7" fillId="6" borderId="1" xfId="0" applyFont="1" applyFill="1" applyBorder="1" applyAlignment="1" applyProtection="1">
      <alignment horizontal="center"/>
    </xf>
    <xf numFmtId="0" fontId="16" fillId="0" borderId="1" xfId="0" quotePrefix="1" applyNumberFormat="1" applyFont="1" applyBorder="1" applyAlignment="1">
      <alignment horizontal="center"/>
    </xf>
  </cellXfs>
  <cellStyles count="4">
    <cellStyle name="Hyperlink" xfId="1" builtinId="8"/>
    <cellStyle name="Normal" xfId="0" builtinId="0"/>
    <cellStyle name="Normal_BCRO_Worksheet_System-Host_071001" xfId="2"/>
    <cellStyle name="Style 1" xfId="3"/>
  </cellStyles>
  <dxfs count="0"/>
  <tableStyles count="0" defaultTableStyle="TableStyleMedium9" defaultPivotStyle="PivotStyleLight16"/>
  <colors>
    <mruColors>
      <color rgb="FFFFFF99"/>
      <color rgb="FFFF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314325</xdr:colOff>
      <xdr:row>31</xdr:row>
      <xdr:rowOff>19050</xdr:rowOff>
    </xdr:from>
    <xdr:to>
      <xdr:col>2</xdr:col>
      <xdr:colOff>1533525</xdr:colOff>
      <xdr:row>36</xdr:row>
      <xdr:rowOff>123825</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942975" y="9572625"/>
          <a:ext cx="1914525" cy="91440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000" b="0" i="1" u="none" strike="noStrike" baseline="0">
              <a:solidFill>
                <a:srgbClr val="000000"/>
              </a:solidFill>
              <a:latin typeface="Arial"/>
              <a:cs typeface="Arial"/>
            </a:rPr>
            <a:t>All of the combinations listed at right would include the additional modifier, "Alternate Method Permitted."  It was omitted here for purposes of simplicity.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3"/>
    <pageSetUpPr fitToPage="1"/>
  </sheetPr>
  <dimension ref="A1:M233"/>
  <sheetViews>
    <sheetView showGridLines="0" tabSelected="1" workbookViewId="0"/>
  </sheetViews>
  <sheetFormatPr defaultColWidth="11.42578125" defaultRowHeight="12.75" x14ac:dyDescent="0.2"/>
  <cols>
    <col min="1" max="1" width="9.42578125" customWidth="1"/>
    <col min="2" max="2" width="10.42578125" customWidth="1"/>
    <col min="3" max="3" width="36.5703125" customWidth="1"/>
    <col min="4" max="4" width="13.42578125" customWidth="1"/>
    <col min="5" max="5" width="15.5703125" hidden="1" customWidth="1"/>
    <col min="6" max="6" width="12.42578125" customWidth="1"/>
    <col min="7" max="7" width="15.42578125" customWidth="1"/>
    <col min="8" max="8" width="6.5703125" hidden="1" customWidth="1"/>
    <col min="9" max="9" width="4.85546875" customWidth="1"/>
    <col min="10" max="10" width="8.42578125" style="4" customWidth="1"/>
    <col min="11" max="11" width="69.42578125" customWidth="1"/>
    <col min="12" max="12" width="11.42578125" customWidth="1"/>
    <col min="13" max="13" width="13.5703125" style="4" customWidth="1"/>
    <col min="14" max="14" width="8.140625" customWidth="1"/>
  </cols>
  <sheetData>
    <row r="1" spans="1:13" x14ac:dyDescent="0.2">
      <c r="A1" s="141" t="s">
        <v>501</v>
      </c>
    </row>
    <row r="3" spans="1:13" ht="37.5" customHeight="1" x14ac:dyDescent="0.2">
      <c r="A3" s="258" t="s">
        <v>197</v>
      </c>
      <c r="B3" s="258"/>
      <c r="C3" s="258"/>
      <c r="D3" s="258"/>
      <c r="E3" s="258"/>
      <c r="F3" s="258"/>
      <c r="G3" s="258"/>
      <c r="H3" s="258"/>
      <c r="I3" s="258"/>
      <c r="J3" s="258"/>
      <c r="K3" s="258"/>
    </row>
    <row r="4" spans="1:13" x14ac:dyDescent="0.2">
      <c r="A4" s="164" t="s">
        <v>440</v>
      </c>
      <c r="B4" s="203" t="s">
        <v>155</v>
      </c>
      <c r="E4" s="1"/>
      <c r="F4" s="38" t="s">
        <v>379</v>
      </c>
      <c r="G4" s="99">
        <v>42887</v>
      </c>
      <c r="H4" s="1"/>
      <c r="I4" s="1"/>
      <c r="J4" s="3"/>
      <c r="K4" s="1"/>
    </row>
    <row r="5" spans="1:13" x14ac:dyDescent="0.2">
      <c r="A5" s="165" t="s">
        <v>612</v>
      </c>
      <c r="B5" s="284">
        <v>2.11</v>
      </c>
      <c r="E5" s="1"/>
      <c r="F5" s="38" t="s">
        <v>380</v>
      </c>
      <c r="G5" s="99">
        <v>43039</v>
      </c>
      <c r="H5" s="1"/>
      <c r="I5" s="1"/>
      <c r="J5" s="3"/>
      <c r="K5" s="1"/>
    </row>
    <row r="6" spans="1:13" ht="12.75" customHeight="1" thickBot="1" x14ac:dyDescent="0.25">
      <c r="A6" s="22"/>
      <c r="C6" s="40"/>
      <c r="D6" s="39"/>
      <c r="E6" s="1"/>
      <c r="F6" s="1"/>
      <c r="G6" s="1"/>
      <c r="H6" s="1"/>
      <c r="I6" s="1"/>
      <c r="J6" s="3"/>
      <c r="K6" s="1"/>
    </row>
    <row r="7" spans="1:13" ht="54" customHeight="1" thickBot="1" x14ac:dyDescent="0.25">
      <c r="A7" s="261" t="s">
        <v>494</v>
      </c>
      <c r="B7" s="262"/>
      <c r="C7" s="263"/>
      <c r="D7" s="263"/>
      <c r="E7" s="263"/>
      <c r="F7" s="263"/>
      <c r="G7" s="263"/>
      <c r="H7" s="263"/>
      <c r="I7" s="263"/>
      <c r="J7" s="263"/>
      <c r="K7" s="264"/>
    </row>
    <row r="8" spans="1:13" s="6" customFormat="1" ht="15.75" x14ac:dyDescent="0.25">
      <c r="A8" s="5"/>
      <c r="B8" s="5"/>
      <c r="C8" s="24"/>
      <c r="I8" s="7"/>
      <c r="J8" s="7"/>
      <c r="M8" s="7"/>
    </row>
    <row r="9" spans="1:13" s="2" customFormat="1" ht="13.5" thickBot="1" x14ac:dyDescent="0.25">
      <c r="A9" s="27"/>
      <c r="B9" s="81"/>
      <c r="C9" s="27"/>
      <c r="D9" s="28"/>
      <c r="E9" s="28"/>
      <c r="F9" s="82"/>
      <c r="G9" s="83"/>
      <c r="H9" s="29" t="e">
        <f>#REF!&amp;#REF!&amp;": "&amp;G9</f>
        <v>#REF!</v>
      </c>
      <c r="J9" s="3"/>
      <c r="M9" s="3"/>
    </row>
    <row r="10" spans="1:13" ht="15" customHeight="1" x14ac:dyDescent="0.2">
      <c r="A10" s="85"/>
      <c r="B10" s="259" t="s">
        <v>486</v>
      </c>
      <c r="C10" s="259"/>
      <c r="D10" s="259"/>
      <c r="E10" s="259"/>
      <c r="F10" s="259"/>
      <c r="G10" s="259"/>
      <c r="H10" s="259"/>
      <c r="I10" s="259"/>
      <c r="J10" s="259"/>
      <c r="K10" s="259"/>
    </row>
    <row r="11" spans="1:13" x14ac:dyDescent="0.2">
      <c r="A11" s="10"/>
      <c r="B11" s="259"/>
      <c r="C11" s="259"/>
      <c r="D11" s="259"/>
      <c r="E11" s="259"/>
      <c r="F11" s="259"/>
      <c r="G11" s="259"/>
      <c r="H11" s="259"/>
      <c r="I11" s="259"/>
      <c r="J11" s="259"/>
      <c r="K11" s="259"/>
    </row>
    <row r="12" spans="1:13" ht="15" customHeight="1" x14ac:dyDescent="0.2">
      <c r="A12" s="10"/>
      <c r="B12" s="10"/>
      <c r="C12" s="12"/>
      <c r="D12" s="12"/>
      <c r="E12" s="12"/>
      <c r="F12" s="12"/>
      <c r="G12" s="12"/>
      <c r="J12" s="28"/>
      <c r="K12" s="84"/>
    </row>
    <row r="13" spans="1:13" ht="13.5" customHeight="1" x14ac:dyDescent="0.2">
      <c r="A13" s="10"/>
      <c r="B13" s="260" t="s">
        <v>468</v>
      </c>
      <c r="C13" s="260"/>
      <c r="D13" s="260"/>
      <c r="E13" s="260"/>
      <c r="F13" s="260"/>
      <c r="G13" s="260"/>
      <c r="H13" s="260"/>
      <c r="I13" s="260"/>
      <c r="J13" s="260"/>
      <c r="K13" s="260"/>
    </row>
    <row r="14" spans="1:13" x14ac:dyDescent="0.2">
      <c r="A14" s="10"/>
      <c r="B14" s="260"/>
      <c r="C14" s="260"/>
      <c r="D14" s="260"/>
      <c r="E14" s="260"/>
      <c r="F14" s="260"/>
      <c r="G14" s="260"/>
      <c r="H14" s="260"/>
      <c r="I14" s="260"/>
      <c r="J14" s="260"/>
      <c r="K14" s="260"/>
    </row>
    <row r="15" spans="1:13" ht="15" customHeight="1" x14ac:dyDescent="0.2">
      <c r="A15" s="10"/>
      <c r="B15" s="10"/>
      <c r="C15" s="9"/>
      <c r="D15" s="9"/>
      <c r="E15" s="9"/>
      <c r="F15" s="9"/>
      <c r="G15" s="9"/>
      <c r="H15" s="9"/>
    </row>
    <row r="16" spans="1:13" ht="15" x14ac:dyDescent="0.25">
      <c r="A16" s="265" t="s">
        <v>464</v>
      </c>
      <c r="B16" s="266"/>
      <c r="C16" s="266"/>
      <c r="D16" s="266"/>
      <c r="E16" s="266"/>
      <c r="F16" s="266"/>
      <c r="G16" s="266"/>
      <c r="H16" s="266"/>
      <c r="I16" s="266"/>
      <c r="J16" s="266"/>
      <c r="K16" s="267"/>
    </row>
    <row r="17" spans="1:11" ht="21" customHeight="1" x14ac:dyDescent="0.2">
      <c r="A17" s="255" t="s">
        <v>381</v>
      </c>
      <c r="B17" s="256"/>
      <c r="C17" s="90" t="s">
        <v>382</v>
      </c>
      <c r="D17" s="257" t="s">
        <v>383</v>
      </c>
      <c r="E17" s="257"/>
      <c r="F17" s="257"/>
      <c r="G17" s="257"/>
      <c r="H17" s="257"/>
      <c r="I17" s="257"/>
      <c r="J17" s="257"/>
      <c r="K17" s="91" t="s">
        <v>384</v>
      </c>
    </row>
    <row r="18" spans="1:11" ht="39.75" customHeight="1" x14ac:dyDescent="0.2">
      <c r="A18" s="252" t="s">
        <v>524</v>
      </c>
      <c r="B18" s="253"/>
      <c r="C18" s="92" t="s">
        <v>360</v>
      </c>
      <c r="D18" s="254" t="s">
        <v>316</v>
      </c>
      <c r="E18" s="254"/>
      <c r="F18" s="254"/>
      <c r="G18" s="254"/>
      <c r="H18" s="254"/>
      <c r="I18" s="254"/>
      <c r="J18" s="254"/>
      <c r="K18" s="93" t="s">
        <v>386</v>
      </c>
    </row>
    <row r="19" spans="1:11" ht="42" customHeight="1" x14ac:dyDescent="0.2">
      <c r="A19" s="250"/>
      <c r="B19" s="251"/>
      <c r="C19" s="94" t="s">
        <v>357</v>
      </c>
      <c r="D19" s="245" t="s">
        <v>469</v>
      </c>
      <c r="E19" s="245"/>
      <c r="F19" s="245"/>
      <c r="G19" s="245"/>
      <c r="H19" s="245"/>
      <c r="I19" s="245"/>
      <c r="J19" s="245"/>
      <c r="K19" s="95" t="s">
        <v>386</v>
      </c>
    </row>
    <row r="20" spans="1:11" ht="77.25" customHeight="1" x14ac:dyDescent="0.2">
      <c r="A20" s="250"/>
      <c r="B20" s="251"/>
      <c r="C20" s="94" t="s">
        <v>355</v>
      </c>
      <c r="D20" s="245" t="s">
        <v>467</v>
      </c>
      <c r="E20" s="245"/>
      <c r="F20" s="245"/>
      <c r="G20" s="245"/>
      <c r="H20" s="245"/>
      <c r="I20" s="245"/>
      <c r="J20" s="245"/>
      <c r="K20" s="95" t="s">
        <v>392</v>
      </c>
    </row>
    <row r="21" spans="1:11" ht="38.25" x14ac:dyDescent="0.2">
      <c r="A21" s="238"/>
      <c r="B21" s="239"/>
      <c r="C21" s="96" t="s">
        <v>354</v>
      </c>
      <c r="D21" s="240" t="s">
        <v>385</v>
      </c>
      <c r="E21" s="240"/>
      <c r="F21" s="240"/>
      <c r="G21" s="240"/>
      <c r="H21" s="240"/>
      <c r="I21" s="240"/>
      <c r="J21" s="240"/>
      <c r="K21" s="97" t="s">
        <v>393</v>
      </c>
    </row>
    <row r="22" spans="1:11" ht="30" customHeight="1" x14ac:dyDescent="0.2">
      <c r="A22" s="250" t="s">
        <v>35</v>
      </c>
      <c r="B22" s="251"/>
      <c r="C22" s="94" t="s">
        <v>358</v>
      </c>
      <c r="D22" s="245" t="s">
        <v>387</v>
      </c>
      <c r="E22" s="245"/>
      <c r="F22" s="245"/>
      <c r="G22" s="245"/>
      <c r="H22" s="245"/>
      <c r="I22" s="245"/>
      <c r="J22" s="245"/>
      <c r="K22" s="95" t="s">
        <v>386</v>
      </c>
    </row>
    <row r="23" spans="1:11" ht="30" customHeight="1" x14ac:dyDescent="0.2">
      <c r="A23" s="250"/>
      <c r="B23" s="251"/>
      <c r="C23" s="94" t="s">
        <v>362</v>
      </c>
      <c r="D23" s="245" t="s">
        <v>388</v>
      </c>
      <c r="E23" s="245"/>
      <c r="F23" s="245"/>
      <c r="G23" s="245"/>
      <c r="H23" s="245"/>
      <c r="I23" s="245"/>
      <c r="J23" s="245"/>
      <c r="K23" s="95" t="s">
        <v>386</v>
      </c>
    </row>
    <row r="24" spans="1:11" ht="30" customHeight="1" x14ac:dyDescent="0.2">
      <c r="A24" s="252" t="s">
        <v>351</v>
      </c>
      <c r="B24" s="253"/>
      <c r="C24" s="92" t="s">
        <v>359</v>
      </c>
      <c r="D24" s="254" t="s">
        <v>389</v>
      </c>
      <c r="E24" s="254"/>
      <c r="F24" s="254"/>
      <c r="G24" s="254"/>
      <c r="H24" s="254"/>
      <c r="I24" s="254"/>
      <c r="J24" s="254"/>
      <c r="K24" s="93" t="s">
        <v>386</v>
      </c>
    </row>
    <row r="25" spans="1:11" ht="30" customHeight="1" x14ac:dyDescent="0.2">
      <c r="A25" s="250"/>
      <c r="B25" s="251"/>
      <c r="C25" s="94" t="s">
        <v>361</v>
      </c>
      <c r="D25" s="245" t="s">
        <v>390</v>
      </c>
      <c r="E25" s="245"/>
      <c r="F25" s="245"/>
      <c r="G25" s="245"/>
      <c r="H25" s="245"/>
      <c r="I25" s="245"/>
      <c r="J25" s="245"/>
      <c r="K25" s="95" t="s">
        <v>386</v>
      </c>
    </row>
    <row r="26" spans="1:11" ht="30" customHeight="1" x14ac:dyDescent="0.2">
      <c r="A26" s="238"/>
      <c r="B26" s="239"/>
      <c r="C26" s="96" t="s">
        <v>31</v>
      </c>
      <c r="D26" s="240" t="s">
        <v>417</v>
      </c>
      <c r="E26" s="240"/>
      <c r="F26" s="240"/>
      <c r="G26" s="240"/>
      <c r="H26" s="240"/>
      <c r="I26" s="240"/>
      <c r="J26" s="240"/>
      <c r="K26" s="97" t="s">
        <v>418</v>
      </c>
    </row>
    <row r="27" spans="1:11" ht="30" customHeight="1" x14ac:dyDescent="0.2">
      <c r="A27" s="246" t="s">
        <v>352</v>
      </c>
      <c r="B27" s="247"/>
      <c r="C27" s="94" t="s">
        <v>356</v>
      </c>
      <c r="D27" s="245" t="s">
        <v>317</v>
      </c>
      <c r="E27" s="245"/>
      <c r="F27" s="245"/>
      <c r="G27" s="245"/>
      <c r="H27" s="245"/>
      <c r="I27" s="245"/>
      <c r="J27" s="245"/>
      <c r="K27" s="95" t="s">
        <v>386</v>
      </c>
    </row>
    <row r="28" spans="1:11" ht="30" customHeight="1" x14ac:dyDescent="0.2">
      <c r="A28" s="248"/>
      <c r="B28" s="249"/>
      <c r="C28" s="96" t="s">
        <v>353</v>
      </c>
      <c r="D28" s="240" t="s">
        <v>391</v>
      </c>
      <c r="E28" s="240"/>
      <c r="F28" s="240"/>
      <c r="G28" s="240"/>
      <c r="H28" s="240"/>
      <c r="I28" s="240"/>
      <c r="J28" s="240"/>
      <c r="K28" s="97" t="s">
        <v>386</v>
      </c>
    </row>
    <row r="29" spans="1:11" ht="15" customHeight="1" x14ac:dyDescent="0.2">
      <c r="A29" s="243"/>
      <c r="B29" s="243"/>
      <c r="C29" s="88"/>
      <c r="D29" s="244"/>
      <c r="E29" s="244"/>
      <c r="F29" s="244"/>
      <c r="G29" s="244"/>
      <c r="H29" s="244"/>
      <c r="I29" s="244"/>
      <c r="J29" s="244"/>
      <c r="K29" s="89"/>
    </row>
    <row r="30" spans="1:11" x14ac:dyDescent="0.2">
      <c r="A30" s="242" t="s">
        <v>394</v>
      </c>
      <c r="B30" s="242"/>
      <c r="C30" s="242"/>
      <c r="D30" s="108" t="s">
        <v>524</v>
      </c>
      <c r="E30" s="108"/>
      <c r="F30" s="108" t="s">
        <v>35</v>
      </c>
      <c r="G30" s="108" t="s">
        <v>351</v>
      </c>
    </row>
    <row r="31" spans="1:11" x14ac:dyDescent="0.2">
      <c r="C31" s="107"/>
      <c r="D31" s="85"/>
      <c r="E31" s="85"/>
      <c r="F31" s="85"/>
      <c r="G31" s="85"/>
    </row>
    <row r="32" spans="1:11" ht="12.75" customHeight="1" x14ac:dyDescent="0.2">
      <c r="D32" s="111" t="s">
        <v>354</v>
      </c>
      <c r="E32" s="4"/>
      <c r="F32" s="109"/>
      <c r="G32" s="109"/>
      <c r="K32" s="241" t="s">
        <v>315</v>
      </c>
    </row>
    <row r="33" spans="4:11" ht="12.75" customHeight="1" x14ac:dyDescent="0.2">
      <c r="D33" s="4"/>
      <c r="E33" s="4"/>
      <c r="F33" s="110"/>
      <c r="G33" s="110"/>
      <c r="K33" s="241"/>
    </row>
    <row r="34" spans="4:11" ht="12.75" customHeight="1" x14ac:dyDescent="0.2">
      <c r="D34" s="111" t="s">
        <v>355</v>
      </c>
      <c r="E34" s="4"/>
      <c r="F34" s="109"/>
      <c r="G34" s="109"/>
      <c r="K34" s="9"/>
    </row>
    <row r="35" spans="4:11" x14ac:dyDescent="0.2">
      <c r="D35" s="4"/>
      <c r="E35" s="4"/>
      <c r="F35" s="110"/>
      <c r="G35" s="110"/>
    </row>
    <row r="36" spans="4:11" x14ac:dyDescent="0.2">
      <c r="D36" s="111" t="s">
        <v>360</v>
      </c>
      <c r="E36" s="111"/>
      <c r="F36" s="111" t="s">
        <v>362</v>
      </c>
      <c r="G36" s="111" t="s">
        <v>361</v>
      </c>
      <c r="K36" s="9"/>
    </row>
    <row r="37" spans="4:11" x14ac:dyDescent="0.2">
      <c r="D37" s="111" t="s">
        <v>360</v>
      </c>
      <c r="E37" s="111"/>
      <c r="F37" s="111" t="s">
        <v>362</v>
      </c>
      <c r="G37" s="111" t="s">
        <v>359</v>
      </c>
      <c r="K37" s="9"/>
    </row>
    <row r="38" spans="4:11" x14ac:dyDescent="0.2">
      <c r="D38" s="4"/>
      <c r="E38" s="4"/>
      <c r="F38" s="4"/>
      <c r="G38" s="4"/>
      <c r="K38" s="9"/>
    </row>
    <row r="39" spans="4:11" x14ac:dyDescent="0.2">
      <c r="D39" s="111" t="s">
        <v>357</v>
      </c>
      <c r="E39" s="111"/>
      <c r="F39" s="111" t="s">
        <v>358</v>
      </c>
      <c r="G39" s="111" t="s">
        <v>31</v>
      </c>
      <c r="K39" s="9"/>
    </row>
    <row r="40" spans="4:11" x14ac:dyDescent="0.2">
      <c r="D40" s="111" t="s">
        <v>357</v>
      </c>
      <c r="E40" s="111"/>
      <c r="F40" s="111" t="s">
        <v>358</v>
      </c>
      <c r="G40" s="111" t="s">
        <v>359</v>
      </c>
      <c r="K40" s="9"/>
    </row>
    <row r="41" spans="4:11" x14ac:dyDescent="0.2">
      <c r="K41" s="9"/>
    </row>
    <row r="42" spans="4:11" x14ac:dyDescent="0.2">
      <c r="K42" s="9"/>
    </row>
    <row r="220" spans="11:11" x14ac:dyDescent="0.2">
      <c r="K220" s="4"/>
    </row>
    <row r="221" spans="11:11" x14ac:dyDescent="0.2">
      <c r="K221" s="4"/>
    </row>
    <row r="222" spans="11:11" x14ac:dyDescent="0.2">
      <c r="K222" s="4"/>
    </row>
    <row r="223" spans="11:11" x14ac:dyDescent="0.2">
      <c r="K223" s="4"/>
    </row>
    <row r="224" spans="11:11" x14ac:dyDescent="0.2">
      <c r="K224" s="4"/>
    </row>
    <row r="229" spans="9:9" x14ac:dyDescent="0.2">
      <c r="I229" s="4"/>
    </row>
    <row r="230" spans="9:9" x14ac:dyDescent="0.2">
      <c r="I230" s="4"/>
    </row>
    <row r="231" spans="9:9" x14ac:dyDescent="0.2">
      <c r="I231" s="4"/>
    </row>
    <row r="232" spans="9:9" x14ac:dyDescent="0.2">
      <c r="I232" s="4"/>
    </row>
    <row r="233" spans="9:9" x14ac:dyDescent="0.2">
      <c r="I233" s="4"/>
    </row>
  </sheetData>
  <mergeCells count="32">
    <mergeCell ref="A19:B19"/>
    <mergeCell ref="D19:J19"/>
    <mergeCell ref="D21:J21"/>
    <mergeCell ref="A20:B20"/>
    <mergeCell ref="A21:B21"/>
    <mergeCell ref="D20:J20"/>
    <mergeCell ref="A17:B17"/>
    <mergeCell ref="D17:J17"/>
    <mergeCell ref="A18:B18"/>
    <mergeCell ref="A3:K3"/>
    <mergeCell ref="B10:K11"/>
    <mergeCell ref="B13:K14"/>
    <mergeCell ref="A7:K7"/>
    <mergeCell ref="A16:K16"/>
    <mergeCell ref="D18:J18"/>
    <mergeCell ref="A25:B25"/>
    <mergeCell ref="A22:B22"/>
    <mergeCell ref="D22:J22"/>
    <mergeCell ref="A24:B24"/>
    <mergeCell ref="D24:J24"/>
    <mergeCell ref="A23:B23"/>
    <mergeCell ref="D23:J23"/>
    <mergeCell ref="D25:J25"/>
    <mergeCell ref="A26:B26"/>
    <mergeCell ref="D26:J26"/>
    <mergeCell ref="K32:K33"/>
    <mergeCell ref="A30:C30"/>
    <mergeCell ref="A29:B29"/>
    <mergeCell ref="D29:J29"/>
    <mergeCell ref="D27:J27"/>
    <mergeCell ref="D28:J28"/>
    <mergeCell ref="A27:B28"/>
  </mergeCells>
  <phoneticPr fontId="0" type="noConversion"/>
  <pageMargins left="0.48" right="0.49" top="0.67" bottom="0.72" header="0.3" footer="0.19685039370078741"/>
  <pageSetup scale="54" orientation="portrait" r:id="rId1"/>
  <headerFooter alignWithMargins="0">
    <oddHeader>&amp;C</oddHeader>
    <oddFooter xml:space="preserve">&amp;LFilename:  &amp;F
Table: &amp;A
Page: &amp;P of &amp;N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L35"/>
  <sheetViews>
    <sheetView showGridLines="0" workbookViewId="0">
      <pane xSplit="3" ySplit="11" topLeftCell="D12" activePane="bottomRight" state="frozen"/>
      <selection activeCell="C6" sqref="C6"/>
      <selection pane="topRight" activeCell="C6" sqref="C6"/>
      <selection pane="bottomLeft" activeCell="C6" sqref="C6"/>
      <selection pane="bottomRight"/>
    </sheetView>
  </sheetViews>
  <sheetFormatPr defaultColWidth="11.42578125" defaultRowHeight="12.75" x14ac:dyDescent="0.2"/>
  <cols>
    <col min="1" max="1" width="8.5703125" style="35" customWidth="1"/>
    <col min="2" max="2" width="22" style="35" customWidth="1"/>
    <col min="3" max="3" width="36.5703125" style="35" customWidth="1"/>
    <col min="4" max="4" width="10.42578125" style="37" bestFit="1" customWidth="1"/>
    <col min="5" max="5" width="9" style="37" customWidth="1"/>
    <col min="6" max="6" width="7.85546875" style="37" bestFit="1" customWidth="1"/>
    <col min="7" max="7" width="10.42578125" style="36" customWidth="1"/>
    <col min="8" max="8" width="11.42578125" style="35" customWidth="1"/>
    <col min="9" max="9" width="25.5703125" style="35" customWidth="1"/>
    <col min="10" max="10" width="35.5703125" style="35" customWidth="1"/>
    <col min="11" max="11" width="12.5703125" style="35" customWidth="1"/>
    <col min="12" max="12" width="35.5703125" style="35" customWidth="1"/>
    <col min="13" max="16384" width="11.42578125" style="35"/>
  </cols>
  <sheetData>
    <row r="1" spans="1:12" x14ac:dyDescent="0.2">
      <c r="A1" s="141" t="s">
        <v>501</v>
      </c>
    </row>
    <row r="3" spans="1:12" ht="20.25" customHeight="1" x14ac:dyDescent="0.2">
      <c r="A3" s="34" t="str">
        <f>'CRSL Variables'!A3</f>
        <v>Certification Requirements Status List &amp; Worksheets for IEEE-1725 Compliance</v>
      </c>
      <c r="B3" s="34"/>
      <c r="K3" s="38" t="s">
        <v>374</v>
      </c>
      <c r="L3" s="86"/>
    </row>
    <row r="4" spans="1:12" ht="20.25" customHeight="1" x14ac:dyDescent="0.2">
      <c r="A4" s="34" t="s">
        <v>198</v>
      </c>
      <c r="B4" s="34"/>
      <c r="E4" s="35"/>
      <c r="F4" s="35"/>
      <c r="K4" s="38" t="s">
        <v>250</v>
      </c>
      <c r="L4" s="86"/>
    </row>
    <row r="5" spans="1:12" ht="20.25" customHeight="1" x14ac:dyDescent="0.2">
      <c r="A5" s="34"/>
      <c r="B5" s="34"/>
      <c r="F5" s="39"/>
      <c r="K5" s="38" t="s">
        <v>375</v>
      </c>
      <c r="L5" s="86"/>
    </row>
    <row r="6" spans="1:12" ht="20.25" customHeight="1" x14ac:dyDescent="0.2">
      <c r="A6" s="34"/>
      <c r="B6" s="40" t="s">
        <v>363</v>
      </c>
      <c r="C6" s="98">
        <f>'CRSL Variables'!G4</f>
        <v>42887</v>
      </c>
      <c r="F6" s="39"/>
      <c r="K6" s="41" t="s">
        <v>376</v>
      </c>
      <c r="L6" s="86"/>
    </row>
    <row r="7" spans="1:12" ht="20.25" customHeight="1" x14ac:dyDescent="0.2">
      <c r="A7" s="34"/>
      <c r="B7" s="40" t="s">
        <v>364</v>
      </c>
      <c r="C7" s="98">
        <f>'CRSL Variables'!G5</f>
        <v>43039</v>
      </c>
      <c r="F7" s="39"/>
      <c r="K7" s="41" t="s">
        <v>249</v>
      </c>
      <c r="L7" s="87"/>
    </row>
    <row r="8" spans="1:12" s="44" customFormat="1" ht="15.75" x14ac:dyDescent="0.25">
      <c r="A8" s="167" t="s">
        <v>440</v>
      </c>
      <c r="B8" s="42"/>
      <c r="C8" s="43"/>
      <c r="D8" s="37"/>
      <c r="E8" s="37"/>
      <c r="F8" s="37"/>
      <c r="G8" s="36"/>
    </row>
    <row r="9" spans="1:12" s="45" customFormat="1" ht="12.75" customHeight="1" x14ac:dyDescent="0.2">
      <c r="A9" s="168" t="str">
        <f>'CRSL Variables'!A5</f>
        <v>170601</v>
      </c>
      <c r="B9" s="154"/>
      <c r="C9" s="154"/>
      <c r="D9" s="278"/>
      <c r="E9" s="278"/>
      <c r="F9" s="278"/>
      <c r="G9" s="278"/>
      <c r="H9" s="280" t="s">
        <v>533</v>
      </c>
      <c r="I9" s="281"/>
      <c r="J9" s="282"/>
      <c r="K9" s="283" t="s">
        <v>248</v>
      </c>
      <c r="L9" s="283"/>
    </row>
    <row r="10" spans="1:12" s="45" customFormat="1" ht="12.75" customHeight="1" x14ac:dyDescent="0.2">
      <c r="A10" s="155"/>
      <c r="B10" s="156"/>
      <c r="C10" s="156"/>
      <c r="D10" s="279" t="s">
        <v>378</v>
      </c>
      <c r="E10" s="279"/>
      <c r="F10" s="279"/>
      <c r="G10" s="279"/>
      <c r="H10" s="47" t="s">
        <v>366</v>
      </c>
      <c r="I10" s="46" t="s">
        <v>367</v>
      </c>
      <c r="J10" s="46"/>
      <c r="K10" s="279" t="s">
        <v>368</v>
      </c>
      <c r="L10" s="279" t="s">
        <v>342</v>
      </c>
    </row>
    <row r="11" spans="1:12" s="45" customFormat="1" ht="38.25" x14ac:dyDescent="0.2">
      <c r="A11" s="49" t="s">
        <v>224</v>
      </c>
      <c r="B11" s="48" t="s">
        <v>33</v>
      </c>
      <c r="C11" s="48" t="s">
        <v>34</v>
      </c>
      <c r="D11" s="46" t="s">
        <v>524</v>
      </c>
      <c r="E11" s="46" t="s">
        <v>35</v>
      </c>
      <c r="F11" s="46" t="s">
        <v>351</v>
      </c>
      <c r="G11" s="46" t="s">
        <v>352</v>
      </c>
      <c r="H11" s="47" t="s">
        <v>369</v>
      </c>
      <c r="I11" s="46" t="s">
        <v>370</v>
      </c>
      <c r="J11" s="46" t="s">
        <v>537</v>
      </c>
      <c r="K11" s="279"/>
      <c r="L11" s="279"/>
    </row>
    <row r="12" spans="1:12" ht="25.5" x14ac:dyDescent="0.2">
      <c r="A12" s="163">
        <v>3.2</v>
      </c>
      <c r="B12" s="25" t="s">
        <v>258</v>
      </c>
      <c r="C12" s="25" t="s">
        <v>36</v>
      </c>
      <c r="D12" s="53" t="s">
        <v>357</v>
      </c>
      <c r="E12" s="53" t="s">
        <v>358</v>
      </c>
      <c r="F12" s="54" t="s">
        <v>359</v>
      </c>
      <c r="G12" s="54" t="s">
        <v>353</v>
      </c>
      <c r="H12" s="73" t="s">
        <v>145</v>
      </c>
      <c r="I12" s="74"/>
      <c r="J12" s="74"/>
      <c r="K12" s="75"/>
      <c r="L12" s="76"/>
    </row>
    <row r="13" spans="1:12" s="45" customFormat="1" ht="25.5" x14ac:dyDescent="0.2">
      <c r="A13" s="163">
        <v>3.3</v>
      </c>
      <c r="B13" s="25" t="s">
        <v>257</v>
      </c>
      <c r="C13" s="25" t="s">
        <v>37</v>
      </c>
      <c r="D13" s="53" t="s">
        <v>357</v>
      </c>
      <c r="E13" s="53" t="s">
        <v>358</v>
      </c>
      <c r="F13" s="54" t="s">
        <v>359</v>
      </c>
      <c r="G13" s="54" t="s">
        <v>353</v>
      </c>
      <c r="H13" s="73" t="s">
        <v>145</v>
      </c>
      <c r="I13" s="74"/>
      <c r="J13" s="74"/>
      <c r="K13" s="75"/>
      <c r="L13" s="76"/>
    </row>
    <row r="14" spans="1:12" s="45" customFormat="1" ht="38.25" x14ac:dyDescent="0.2">
      <c r="A14" s="136">
        <v>7.1</v>
      </c>
      <c r="B14" s="30" t="s">
        <v>406</v>
      </c>
      <c r="C14" s="30" t="s">
        <v>181</v>
      </c>
      <c r="D14" s="171" t="s">
        <v>466</v>
      </c>
      <c r="E14" s="70"/>
      <c r="F14" s="68"/>
      <c r="G14" s="69"/>
      <c r="H14" s="103"/>
      <c r="I14" s="104"/>
      <c r="J14" s="104"/>
      <c r="K14" s="105"/>
      <c r="L14" s="104"/>
    </row>
    <row r="15" spans="1:12" s="58" customFormat="1" ht="38.25" x14ac:dyDescent="0.2">
      <c r="A15" s="136">
        <v>7.2</v>
      </c>
      <c r="B15" s="30" t="s">
        <v>182</v>
      </c>
      <c r="C15" s="30" t="s">
        <v>183</v>
      </c>
      <c r="D15" s="171" t="s">
        <v>466</v>
      </c>
      <c r="E15" s="70"/>
      <c r="F15" s="68"/>
      <c r="G15" s="69"/>
      <c r="H15" s="103"/>
      <c r="I15" s="104"/>
      <c r="J15" s="104"/>
      <c r="K15" s="105"/>
      <c r="L15" s="104"/>
    </row>
    <row r="16" spans="1:12" s="58" customFormat="1" ht="38.25" x14ac:dyDescent="0.2">
      <c r="A16" s="136">
        <v>7.3</v>
      </c>
      <c r="B16" s="30" t="s">
        <v>184</v>
      </c>
      <c r="C16" s="30" t="s">
        <v>491</v>
      </c>
      <c r="D16" s="171" t="s">
        <v>466</v>
      </c>
      <c r="E16" s="70"/>
      <c r="F16" s="68"/>
      <c r="G16" s="69"/>
      <c r="H16" s="103"/>
      <c r="I16" s="104"/>
      <c r="J16" s="104"/>
      <c r="K16" s="105"/>
      <c r="L16" s="104"/>
    </row>
    <row r="17" spans="1:12" s="58" customFormat="1" ht="38.25" x14ac:dyDescent="0.2">
      <c r="A17" s="136">
        <v>7.4</v>
      </c>
      <c r="B17" s="30" t="s">
        <v>408</v>
      </c>
      <c r="C17" s="30" t="s">
        <v>173</v>
      </c>
      <c r="D17" s="171" t="s">
        <v>466</v>
      </c>
      <c r="E17" s="70"/>
      <c r="F17" s="68"/>
      <c r="G17" s="69"/>
      <c r="H17" s="103"/>
      <c r="I17" s="104"/>
      <c r="J17" s="104"/>
      <c r="K17" s="105"/>
      <c r="L17" s="104"/>
    </row>
    <row r="18" spans="1:12" s="58" customFormat="1" ht="51" x14ac:dyDescent="0.2">
      <c r="A18" s="136">
        <v>7.5</v>
      </c>
      <c r="B18" s="30" t="s">
        <v>185</v>
      </c>
      <c r="C18" s="30" t="s">
        <v>186</v>
      </c>
      <c r="D18" s="171" t="s">
        <v>466</v>
      </c>
      <c r="E18" s="70"/>
      <c r="F18" s="68"/>
      <c r="G18" s="69"/>
      <c r="H18" s="103"/>
      <c r="I18" s="104"/>
      <c r="J18" s="104"/>
      <c r="K18" s="105"/>
      <c r="L18" s="104"/>
    </row>
    <row r="19" spans="1:12" s="58" customFormat="1" ht="38.25" x14ac:dyDescent="0.2">
      <c r="A19" s="118">
        <v>7.6</v>
      </c>
      <c r="B19" s="25" t="s">
        <v>187</v>
      </c>
      <c r="C19" s="25" t="s">
        <v>188</v>
      </c>
      <c r="D19" s="53" t="s">
        <v>357</v>
      </c>
      <c r="E19" s="53" t="s">
        <v>358</v>
      </c>
      <c r="F19" s="54" t="s">
        <v>359</v>
      </c>
      <c r="G19" s="54" t="s">
        <v>353</v>
      </c>
      <c r="H19" s="73" t="s">
        <v>145</v>
      </c>
      <c r="I19" s="74"/>
      <c r="J19" s="74"/>
      <c r="K19" s="75"/>
      <c r="L19" s="76"/>
    </row>
    <row r="20" spans="1:12" s="58" customFormat="1" ht="25.5" x14ac:dyDescent="0.2">
      <c r="A20" s="118">
        <v>7.7</v>
      </c>
      <c r="B20" s="25" t="s">
        <v>189</v>
      </c>
      <c r="C20" s="25" t="s">
        <v>190</v>
      </c>
      <c r="D20" s="53" t="s">
        <v>355</v>
      </c>
      <c r="E20" s="100"/>
      <c r="F20" s="102"/>
      <c r="G20" s="101"/>
      <c r="H20" s="73" t="s">
        <v>144</v>
      </c>
      <c r="I20" s="74"/>
      <c r="J20" s="74"/>
      <c r="K20" s="75"/>
      <c r="L20" s="76"/>
    </row>
    <row r="21" spans="1:12" s="58" customFormat="1" ht="38.25" x14ac:dyDescent="0.2">
      <c r="A21" s="136">
        <v>7.8</v>
      </c>
      <c r="B21" s="30" t="s">
        <v>66</v>
      </c>
      <c r="C21" s="30" t="s">
        <v>67</v>
      </c>
      <c r="D21" s="171" t="s">
        <v>466</v>
      </c>
      <c r="E21" s="70"/>
      <c r="F21" s="68"/>
      <c r="G21" s="69"/>
      <c r="H21" s="104"/>
      <c r="I21" s="104"/>
      <c r="J21" s="104"/>
      <c r="K21" s="105"/>
      <c r="L21" s="104"/>
    </row>
    <row r="22" spans="1:12" s="58" customFormat="1" ht="25.5" x14ac:dyDescent="0.2">
      <c r="A22" s="118">
        <v>7.9</v>
      </c>
      <c r="B22" s="25" t="s">
        <v>339</v>
      </c>
      <c r="C22" s="25" t="s">
        <v>191</v>
      </c>
      <c r="D22" s="53" t="s">
        <v>355</v>
      </c>
      <c r="E22" s="100"/>
      <c r="F22" s="102"/>
      <c r="G22" s="101"/>
      <c r="H22" s="73" t="s">
        <v>144</v>
      </c>
      <c r="I22" s="74"/>
      <c r="J22" s="74"/>
      <c r="K22" s="75"/>
      <c r="L22" s="76"/>
    </row>
    <row r="23" spans="1:12" s="58" customFormat="1" ht="76.5" x14ac:dyDescent="0.2">
      <c r="A23" s="161">
        <v>7.1</v>
      </c>
      <c r="B23" s="25" t="s">
        <v>192</v>
      </c>
      <c r="C23" s="25" t="s">
        <v>193</v>
      </c>
      <c r="D23" s="53" t="s">
        <v>355</v>
      </c>
      <c r="E23" s="100"/>
      <c r="F23" s="102"/>
      <c r="G23" s="101"/>
      <c r="H23" s="202" t="s">
        <v>144</v>
      </c>
      <c r="I23" s="74"/>
      <c r="J23" s="74"/>
      <c r="K23" s="75"/>
      <c r="L23" s="76"/>
    </row>
    <row r="24" spans="1:12" s="62" customFormat="1" ht="51" x14ac:dyDescent="0.2">
      <c r="A24" s="161">
        <v>7.11</v>
      </c>
      <c r="B24" s="25" t="s">
        <v>194</v>
      </c>
      <c r="C24" s="25" t="s">
        <v>553</v>
      </c>
      <c r="D24" s="53" t="s">
        <v>357</v>
      </c>
      <c r="E24" s="53" t="s">
        <v>358</v>
      </c>
      <c r="F24" s="57" t="s">
        <v>359</v>
      </c>
      <c r="G24" s="54" t="s">
        <v>353</v>
      </c>
      <c r="H24" s="80" t="s">
        <v>144</v>
      </c>
      <c r="I24" s="74"/>
      <c r="J24" s="74"/>
      <c r="K24" s="75"/>
      <c r="L24" s="76"/>
    </row>
    <row r="25" spans="1:12" s="58" customFormat="1" ht="38.25" x14ac:dyDescent="0.2">
      <c r="A25" s="162">
        <v>7.12</v>
      </c>
      <c r="B25" s="30" t="s">
        <v>109</v>
      </c>
      <c r="C25" s="30" t="s">
        <v>496</v>
      </c>
      <c r="D25" s="171" t="s">
        <v>466</v>
      </c>
      <c r="E25" s="70"/>
      <c r="F25" s="68"/>
      <c r="G25" s="69"/>
      <c r="H25" s="103"/>
      <c r="I25" s="104"/>
      <c r="J25" s="104"/>
      <c r="K25" s="105"/>
      <c r="L25" s="104"/>
    </row>
    <row r="26" spans="1:12" s="58" customFormat="1" ht="38.25" x14ac:dyDescent="0.2">
      <c r="A26" s="162">
        <v>7.13</v>
      </c>
      <c r="B26" s="30" t="s">
        <v>73</v>
      </c>
      <c r="C26" s="30" t="s">
        <v>346</v>
      </c>
      <c r="D26" s="70" t="s">
        <v>354</v>
      </c>
      <c r="E26" s="100"/>
      <c r="F26" s="102"/>
      <c r="G26" s="101"/>
      <c r="H26" s="78"/>
      <c r="I26" s="74"/>
      <c r="J26" s="77"/>
      <c r="K26" s="79"/>
      <c r="L26" s="77"/>
    </row>
    <row r="27" spans="1:12" s="58" customFormat="1" ht="51" x14ac:dyDescent="0.2">
      <c r="A27" s="161">
        <v>7.14</v>
      </c>
      <c r="B27" s="25" t="s">
        <v>150</v>
      </c>
      <c r="C27" s="25" t="s">
        <v>490</v>
      </c>
      <c r="D27" s="53" t="s">
        <v>355</v>
      </c>
      <c r="E27" s="100"/>
      <c r="F27" s="102"/>
      <c r="G27" s="101"/>
      <c r="H27" s="73" t="s">
        <v>144</v>
      </c>
      <c r="I27" s="74"/>
      <c r="J27" s="74"/>
      <c r="K27" s="75"/>
      <c r="L27" s="76"/>
    </row>
    <row r="28" spans="1:12" s="58" customFormat="1" ht="25.5" x14ac:dyDescent="0.2">
      <c r="A28" s="161">
        <v>7.15</v>
      </c>
      <c r="B28" s="25" t="s">
        <v>151</v>
      </c>
      <c r="C28" s="25" t="s">
        <v>152</v>
      </c>
      <c r="D28" s="53" t="s">
        <v>355</v>
      </c>
      <c r="E28" s="100"/>
      <c r="F28" s="112"/>
      <c r="G28" s="101"/>
      <c r="H28" s="73" t="s">
        <v>144</v>
      </c>
      <c r="I28" s="74"/>
      <c r="J28" s="74"/>
      <c r="K28" s="75"/>
      <c r="L28" s="76"/>
    </row>
    <row r="29" spans="1:12" ht="38.25" x14ac:dyDescent="0.2">
      <c r="A29" s="122" t="s">
        <v>310</v>
      </c>
      <c r="B29" s="25" t="s">
        <v>201</v>
      </c>
      <c r="C29" s="25" t="s">
        <v>202</v>
      </c>
      <c r="D29" s="53" t="s">
        <v>355</v>
      </c>
      <c r="E29" s="100"/>
      <c r="F29" s="102"/>
      <c r="G29" s="101"/>
      <c r="H29" s="73" t="s">
        <v>144</v>
      </c>
      <c r="I29" s="74"/>
      <c r="J29" s="74"/>
      <c r="K29" s="75"/>
      <c r="L29" s="76"/>
    </row>
    <row r="30" spans="1:12" ht="76.5" x14ac:dyDescent="0.2">
      <c r="A30" s="122" t="s">
        <v>311</v>
      </c>
      <c r="B30" s="25" t="s">
        <v>409</v>
      </c>
      <c r="C30" s="25" t="s">
        <v>497</v>
      </c>
      <c r="D30" s="53" t="s">
        <v>355</v>
      </c>
      <c r="E30" s="100"/>
      <c r="F30" s="102"/>
      <c r="G30" s="101"/>
      <c r="H30" s="73" t="s">
        <v>144</v>
      </c>
      <c r="I30" s="74"/>
      <c r="J30" s="74"/>
      <c r="K30" s="75"/>
      <c r="L30" s="76"/>
    </row>
    <row r="31" spans="1:12" ht="38.25" x14ac:dyDescent="0.2">
      <c r="A31" s="139" t="s">
        <v>309</v>
      </c>
      <c r="B31" s="26" t="s">
        <v>207</v>
      </c>
      <c r="C31" s="26" t="s">
        <v>343</v>
      </c>
      <c r="D31" s="53" t="s">
        <v>355</v>
      </c>
      <c r="E31" s="100"/>
      <c r="F31" s="102"/>
      <c r="G31" s="101"/>
      <c r="H31" s="73" t="s">
        <v>144</v>
      </c>
      <c r="I31" s="74"/>
      <c r="J31" s="74"/>
      <c r="K31" s="75"/>
      <c r="L31" s="76"/>
    </row>
    <row r="32" spans="1:12" ht="38.25" x14ac:dyDescent="0.2">
      <c r="A32" s="139" t="s">
        <v>463</v>
      </c>
      <c r="B32" s="26" t="s">
        <v>208</v>
      </c>
      <c r="C32" s="26" t="s">
        <v>544</v>
      </c>
      <c r="D32" s="53" t="s">
        <v>357</v>
      </c>
      <c r="E32" s="53" t="s">
        <v>358</v>
      </c>
      <c r="F32" s="57" t="s">
        <v>359</v>
      </c>
      <c r="G32" s="54" t="s">
        <v>353</v>
      </c>
      <c r="H32" s="73" t="s">
        <v>144</v>
      </c>
      <c r="I32" s="74"/>
      <c r="J32" s="74"/>
      <c r="K32" s="75"/>
      <c r="L32" s="76"/>
    </row>
    <row r="33" spans="1:3" x14ac:dyDescent="0.2">
      <c r="A33" s="71"/>
      <c r="B33" s="71"/>
      <c r="C33" s="72"/>
    </row>
    <row r="34" spans="1:3" x14ac:dyDescent="0.2">
      <c r="A34" s="71"/>
      <c r="B34" s="35" t="s">
        <v>424</v>
      </c>
      <c r="C34" s="72"/>
    </row>
    <row r="35" spans="1:3" x14ac:dyDescent="0.2">
      <c r="A35" s="71"/>
      <c r="B35" s="71"/>
      <c r="C35" s="72"/>
    </row>
  </sheetData>
  <autoFilter ref="D11:G11"/>
  <mergeCells count="6">
    <mergeCell ref="K9:L9"/>
    <mergeCell ref="K10:K11"/>
    <mergeCell ref="L10:L11"/>
    <mergeCell ref="D9:G9"/>
    <mergeCell ref="D10:G10"/>
    <mergeCell ref="H9:J9"/>
  </mergeCells>
  <phoneticPr fontId="0" type="noConversion"/>
  <dataValidations count="3">
    <dataValidation type="list" allowBlank="1" showInputMessage="1" showErrorMessage="1" sqref="F12:F32">
      <formula1>"Review, Witness, Test"</formula1>
    </dataValidation>
    <dataValidation type="list" allowBlank="1" showInputMessage="1" showErrorMessage="1" sqref="E12:E32">
      <formula1>"Product, Site"</formula1>
    </dataValidation>
    <dataValidation type="list" allowBlank="1" showInputMessage="1" showErrorMessage="1" sqref="D12:D13 D19:D20 D22:D24 D26:D32">
      <formula1>"Onsite, CATL, Declaration, N/A"</formula1>
    </dataValidation>
  </dataValidations>
  <pageMargins left="0.4" right="0.32" top="0.98425196850393704" bottom="0.66" header="0.4921259845" footer="0.31"/>
  <pageSetup scale="41" orientation="landscape"/>
  <headerFooter alignWithMargins="0">
    <oddHeader>&amp;CCTIA Certification Requirements Status LIst</oddHeader>
    <oddFooter>&amp;LFilename:  &amp;F
Table: &amp;A
Page: &amp;P of &amp;N</oddFoot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L48"/>
  <sheetViews>
    <sheetView showGridLines="0" workbookViewId="0">
      <pane xSplit="3" ySplit="11" topLeftCell="D12" activePane="bottomRight" state="frozen"/>
      <selection activeCell="C6" sqref="C6"/>
      <selection pane="topRight" activeCell="C6" sqref="C6"/>
      <selection pane="bottomLeft" activeCell="C6" sqref="C6"/>
      <selection pane="bottomRight"/>
    </sheetView>
  </sheetViews>
  <sheetFormatPr defaultColWidth="11.42578125" defaultRowHeight="12.75" x14ac:dyDescent="0.2"/>
  <cols>
    <col min="1" max="1" width="9.5703125" style="35" customWidth="1"/>
    <col min="2" max="2" width="22" style="35" customWidth="1"/>
    <col min="3" max="3" width="36.5703125" style="35" customWidth="1"/>
    <col min="4" max="4" width="10.42578125" style="37" bestFit="1" customWidth="1"/>
    <col min="5" max="5" width="9" style="37" customWidth="1"/>
    <col min="6" max="6" width="7.85546875" style="37" bestFit="1" customWidth="1"/>
    <col min="7" max="7" width="10.5703125" style="36" customWidth="1"/>
    <col min="8" max="8" width="11.42578125" style="35" customWidth="1"/>
    <col min="9" max="9" width="25.5703125" style="35" customWidth="1"/>
    <col min="10" max="10" width="35.5703125" style="35" customWidth="1"/>
    <col min="11" max="11" width="12.5703125" style="35" customWidth="1"/>
    <col min="12" max="12" width="35.5703125" style="35" customWidth="1"/>
    <col min="13" max="16384" width="11.42578125" style="35"/>
  </cols>
  <sheetData>
    <row r="1" spans="1:12" x14ac:dyDescent="0.2">
      <c r="A1" s="141" t="s">
        <v>501</v>
      </c>
    </row>
    <row r="3" spans="1:12" ht="20.25" customHeight="1" x14ac:dyDescent="0.2">
      <c r="A3" s="34" t="str">
        <f>'CRSL Variables'!A3</f>
        <v>Certification Requirements Status List &amp; Worksheets for IEEE-1725 Compliance</v>
      </c>
      <c r="B3" s="34"/>
      <c r="K3" s="38" t="s">
        <v>374</v>
      </c>
      <c r="L3" s="86"/>
    </row>
    <row r="4" spans="1:12" ht="20.25" customHeight="1" x14ac:dyDescent="0.2">
      <c r="A4" s="34" t="s">
        <v>198</v>
      </c>
      <c r="B4" s="34"/>
      <c r="E4" s="35"/>
      <c r="F4" s="35"/>
      <c r="K4" s="38" t="s">
        <v>250</v>
      </c>
      <c r="L4" s="86"/>
    </row>
    <row r="5" spans="1:12" ht="20.25" customHeight="1" x14ac:dyDescent="0.2">
      <c r="A5" s="34"/>
      <c r="B5" s="34"/>
      <c r="F5" s="39"/>
      <c r="K5" s="38" t="s">
        <v>375</v>
      </c>
      <c r="L5" s="86"/>
    </row>
    <row r="6" spans="1:12" ht="20.25" customHeight="1" x14ac:dyDescent="0.2">
      <c r="A6" s="34"/>
      <c r="B6" s="40" t="s">
        <v>363</v>
      </c>
      <c r="C6" s="98">
        <f>'CRSL Variables'!G4</f>
        <v>42887</v>
      </c>
      <c r="F6" s="39"/>
      <c r="K6" s="41" t="s">
        <v>376</v>
      </c>
      <c r="L6" s="86"/>
    </row>
    <row r="7" spans="1:12" ht="20.25" customHeight="1" x14ac:dyDescent="0.2">
      <c r="A7" s="34"/>
      <c r="B7" s="40" t="s">
        <v>364</v>
      </c>
      <c r="C7" s="98">
        <f>'CRSL Variables'!G5</f>
        <v>43039</v>
      </c>
      <c r="F7" s="39"/>
      <c r="K7" s="41" t="s">
        <v>249</v>
      </c>
      <c r="L7" s="87"/>
    </row>
    <row r="8" spans="1:12" s="44" customFormat="1" ht="15.75" x14ac:dyDescent="0.25">
      <c r="A8" s="167" t="s">
        <v>440</v>
      </c>
      <c r="B8" s="42"/>
      <c r="C8" s="43"/>
      <c r="D8" s="37"/>
      <c r="E8" s="37"/>
      <c r="F8" s="37"/>
      <c r="G8" s="36"/>
    </row>
    <row r="9" spans="1:12" s="45" customFormat="1" ht="12.75" customHeight="1" x14ac:dyDescent="0.2">
      <c r="A9" s="168" t="str">
        <f>'CRSL Variables'!A5</f>
        <v>170601</v>
      </c>
      <c r="B9" s="154"/>
      <c r="C9" s="154"/>
      <c r="D9" s="278"/>
      <c r="E9" s="278"/>
      <c r="F9" s="278"/>
      <c r="G9" s="278"/>
      <c r="H9" s="280" t="s">
        <v>533</v>
      </c>
      <c r="I9" s="281"/>
      <c r="J9" s="282"/>
      <c r="K9" s="283" t="s">
        <v>248</v>
      </c>
      <c r="L9" s="283"/>
    </row>
    <row r="10" spans="1:12" s="45" customFormat="1" ht="12.75" customHeight="1" x14ac:dyDescent="0.2">
      <c r="A10" s="155"/>
      <c r="B10" s="156"/>
      <c r="C10" s="156"/>
      <c r="D10" s="279" t="s">
        <v>378</v>
      </c>
      <c r="E10" s="279"/>
      <c r="F10" s="279"/>
      <c r="G10" s="279"/>
      <c r="H10" s="47" t="s">
        <v>366</v>
      </c>
      <c r="I10" s="46" t="s">
        <v>367</v>
      </c>
      <c r="J10" s="46"/>
      <c r="K10" s="279" t="s">
        <v>368</v>
      </c>
      <c r="L10" s="279" t="s">
        <v>342</v>
      </c>
    </row>
    <row r="11" spans="1:12" s="45" customFormat="1" ht="38.25" x14ac:dyDescent="0.2">
      <c r="A11" s="49" t="s">
        <v>224</v>
      </c>
      <c r="B11" s="48" t="s">
        <v>33</v>
      </c>
      <c r="C11" s="48" t="s">
        <v>34</v>
      </c>
      <c r="D11" s="46" t="s">
        <v>524</v>
      </c>
      <c r="E11" s="46" t="s">
        <v>35</v>
      </c>
      <c r="F11" s="46" t="s">
        <v>351</v>
      </c>
      <c r="G11" s="46" t="s">
        <v>352</v>
      </c>
      <c r="H11" s="47" t="s">
        <v>369</v>
      </c>
      <c r="I11" s="46" t="s">
        <v>370</v>
      </c>
      <c r="J11" s="46" t="s">
        <v>537</v>
      </c>
      <c r="K11" s="279"/>
      <c r="L11" s="279"/>
    </row>
    <row r="12" spans="1:12" ht="25.5" x14ac:dyDescent="0.2">
      <c r="A12" s="163">
        <v>3.2</v>
      </c>
      <c r="B12" s="25" t="s">
        <v>258</v>
      </c>
      <c r="C12" s="25" t="s">
        <v>36</v>
      </c>
      <c r="D12" s="53" t="s">
        <v>357</v>
      </c>
      <c r="E12" s="53" t="s">
        <v>358</v>
      </c>
      <c r="F12" s="54" t="s">
        <v>359</v>
      </c>
      <c r="G12" s="54" t="s">
        <v>353</v>
      </c>
      <c r="H12" s="73" t="s">
        <v>145</v>
      </c>
      <c r="I12" s="74"/>
      <c r="J12" s="74"/>
      <c r="K12" s="75"/>
      <c r="L12" s="76"/>
    </row>
    <row r="13" spans="1:12" s="45" customFormat="1" ht="25.5" x14ac:dyDescent="0.2">
      <c r="A13" s="163">
        <v>3.3</v>
      </c>
      <c r="B13" s="25" t="s">
        <v>257</v>
      </c>
      <c r="C13" s="25" t="s">
        <v>37</v>
      </c>
      <c r="D13" s="53" t="s">
        <v>357</v>
      </c>
      <c r="E13" s="53" t="s">
        <v>358</v>
      </c>
      <c r="F13" s="54" t="s">
        <v>359</v>
      </c>
      <c r="G13" s="54" t="s">
        <v>353</v>
      </c>
      <c r="H13" s="73" t="s">
        <v>145</v>
      </c>
      <c r="I13" s="74"/>
      <c r="J13" s="74"/>
      <c r="K13" s="75"/>
      <c r="L13" s="76"/>
    </row>
    <row r="14" spans="1:12" s="45" customFormat="1" ht="25.5" x14ac:dyDescent="0.2">
      <c r="A14" s="118">
        <v>7.1</v>
      </c>
      <c r="B14" s="25" t="s">
        <v>407</v>
      </c>
      <c r="C14" s="25" t="s">
        <v>181</v>
      </c>
      <c r="D14" s="206" t="s">
        <v>357</v>
      </c>
      <c r="E14" s="53" t="s">
        <v>358</v>
      </c>
      <c r="F14" s="57" t="s">
        <v>359</v>
      </c>
      <c r="G14" s="54" t="s">
        <v>353</v>
      </c>
      <c r="H14" s="73" t="s">
        <v>144</v>
      </c>
      <c r="I14" s="74"/>
      <c r="J14" s="74"/>
      <c r="K14" s="75"/>
      <c r="L14" s="76"/>
    </row>
    <row r="15" spans="1:12" s="58" customFormat="1" ht="38.25" x14ac:dyDescent="0.2">
      <c r="A15" s="118">
        <v>7.2</v>
      </c>
      <c r="B15" s="25" t="s">
        <v>182</v>
      </c>
      <c r="C15" s="25" t="s">
        <v>183</v>
      </c>
      <c r="D15" s="206" t="s">
        <v>357</v>
      </c>
      <c r="E15" s="53" t="s">
        <v>358</v>
      </c>
      <c r="F15" s="57" t="s">
        <v>31</v>
      </c>
      <c r="G15" s="54" t="s">
        <v>353</v>
      </c>
      <c r="H15" s="73" t="s">
        <v>144</v>
      </c>
      <c r="I15" s="74"/>
      <c r="J15" s="74"/>
      <c r="K15" s="75"/>
      <c r="L15" s="76"/>
    </row>
    <row r="16" spans="1:12" s="58" customFormat="1" ht="25.5" x14ac:dyDescent="0.2">
      <c r="A16" s="118">
        <v>7.3</v>
      </c>
      <c r="B16" s="25" t="s">
        <v>184</v>
      </c>
      <c r="C16" s="25" t="s">
        <v>491</v>
      </c>
      <c r="D16" s="206" t="s">
        <v>357</v>
      </c>
      <c r="E16" s="53" t="s">
        <v>358</v>
      </c>
      <c r="F16" s="57" t="s">
        <v>31</v>
      </c>
      <c r="G16" s="54" t="s">
        <v>353</v>
      </c>
      <c r="H16" s="73" t="s">
        <v>144</v>
      </c>
      <c r="I16" s="74"/>
      <c r="J16" s="74"/>
      <c r="K16" s="75"/>
      <c r="L16" s="76"/>
    </row>
    <row r="17" spans="1:12" s="58" customFormat="1" ht="38.25" x14ac:dyDescent="0.2">
      <c r="A17" s="118">
        <v>7.4</v>
      </c>
      <c r="B17" s="25" t="s">
        <v>408</v>
      </c>
      <c r="C17" s="25" t="s">
        <v>173</v>
      </c>
      <c r="D17" s="206" t="s">
        <v>355</v>
      </c>
      <c r="E17" s="100"/>
      <c r="F17" s="102"/>
      <c r="G17" s="101"/>
      <c r="H17" s="73" t="s">
        <v>144</v>
      </c>
      <c r="I17" s="74"/>
      <c r="J17" s="74"/>
      <c r="K17" s="75"/>
      <c r="L17" s="76"/>
    </row>
    <row r="18" spans="1:12" s="58" customFormat="1" ht="51" x14ac:dyDescent="0.2">
      <c r="A18" s="118">
        <v>7.5</v>
      </c>
      <c r="B18" s="25" t="s">
        <v>185</v>
      </c>
      <c r="C18" s="25" t="s">
        <v>186</v>
      </c>
      <c r="D18" s="206" t="s">
        <v>355</v>
      </c>
      <c r="E18" s="100"/>
      <c r="F18" s="102"/>
      <c r="G18" s="101"/>
      <c r="H18" s="73" t="s">
        <v>144</v>
      </c>
      <c r="I18" s="74"/>
      <c r="J18" s="74"/>
      <c r="K18" s="75"/>
      <c r="L18" s="76"/>
    </row>
    <row r="19" spans="1:12" s="58" customFormat="1" ht="38.25" x14ac:dyDescent="0.2">
      <c r="A19" s="118">
        <v>7.6</v>
      </c>
      <c r="B19" s="25" t="s">
        <v>187</v>
      </c>
      <c r="C19" s="25" t="s">
        <v>188</v>
      </c>
      <c r="D19" s="53" t="s">
        <v>357</v>
      </c>
      <c r="E19" s="53" t="s">
        <v>358</v>
      </c>
      <c r="F19" s="54" t="s">
        <v>359</v>
      </c>
      <c r="G19" s="54" t="s">
        <v>353</v>
      </c>
      <c r="H19" s="73" t="s">
        <v>145</v>
      </c>
      <c r="I19" s="74"/>
      <c r="J19" s="74"/>
      <c r="K19" s="75"/>
      <c r="L19" s="76"/>
    </row>
    <row r="20" spans="1:12" s="58" customFormat="1" ht="25.5" x14ac:dyDescent="0.2">
      <c r="A20" s="118">
        <v>7.7</v>
      </c>
      <c r="B20" s="25" t="s">
        <v>189</v>
      </c>
      <c r="C20" s="25" t="s">
        <v>190</v>
      </c>
      <c r="D20" s="53" t="s">
        <v>355</v>
      </c>
      <c r="E20" s="100"/>
      <c r="F20" s="102"/>
      <c r="G20" s="101"/>
      <c r="H20" s="73" t="s">
        <v>144</v>
      </c>
      <c r="I20" s="74"/>
      <c r="J20" s="74"/>
      <c r="K20" s="75"/>
      <c r="L20" s="76"/>
    </row>
    <row r="21" spans="1:12" s="58" customFormat="1" ht="38.25" x14ac:dyDescent="0.2">
      <c r="A21" s="118">
        <v>7.8</v>
      </c>
      <c r="B21" s="25" t="s">
        <v>66</v>
      </c>
      <c r="C21" s="25" t="s">
        <v>67</v>
      </c>
      <c r="D21" s="53" t="s">
        <v>355</v>
      </c>
      <c r="E21" s="100"/>
      <c r="F21" s="102"/>
      <c r="G21" s="101"/>
      <c r="H21" s="73" t="s">
        <v>144</v>
      </c>
      <c r="I21" s="74"/>
      <c r="J21" s="74"/>
      <c r="K21" s="75"/>
      <c r="L21" s="76"/>
    </row>
    <row r="22" spans="1:12" s="58" customFormat="1" ht="25.5" x14ac:dyDescent="0.2">
      <c r="A22" s="118">
        <v>7.9</v>
      </c>
      <c r="B22" s="25" t="s">
        <v>339</v>
      </c>
      <c r="C22" s="25" t="s">
        <v>191</v>
      </c>
      <c r="D22" s="53" t="s">
        <v>355</v>
      </c>
      <c r="E22" s="100"/>
      <c r="F22" s="102"/>
      <c r="G22" s="101"/>
      <c r="H22" s="73" t="s">
        <v>144</v>
      </c>
      <c r="I22" s="74"/>
      <c r="J22" s="74"/>
      <c r="K22" s="75"/>
      <c r="L22" s="76"/>
    </row>
    <row r="23" spans="1:12" s="58" customFormat="1" ht="76.5" x14ac:dyDescent="0.2">
      <c r="A23" s="161">
        <v>7.1</v>
      </c>
      <c r="B23" s="25" t="s">
        <v>192</v>
      </c>
      <c r="C23" s="25" t="s">
        <v>193</v>
      </c>
      <c r="D23" s="53" t="s">
        <v>355</v>
      </c>
      <c r="E23" s="100"/>
      <c r="F23" s="102"/>
      <c r="G23" s="101"/>
      <c r="H23" s="73" t="s">
        <v>144</v>
      </c>
      <c r="I23" s="74"/>
      <c r="J23" s="74"/>
      <c r="K23" s="75"/>
      <c r="L23" s="76"/>
    </row>
    <row r="24" spans="1:12" s="62" customFormat="1" ht="51" x14ac:dyDescent="0.2">
      <c r="A24" s="161">
        <v>7.11</v>
      </c>
      <c r="B24" s="25" t="s">
        <v>194</v>
      </c>
      <c r="C24" s="25" t="s">
        <v>553</v>
      </c>
      <c r="D24" s="53" t="s">
        <v>357</v>
      </c>
      <c r="E24" s="53" t="s">
        <v>358</v>
      </c>
      <c r="F24" s="57" t="s">
        <v>359</v>
      </c>
      <c r="G24" s="54" t="s">
        <v>353</v>
      </c>
      <c r="H24" s="80" t="s">
        <v>144</v>
      </c>
      <c r="I24" s="74"/>
      <c r="J24" s="74"/>
      <c r="K24" s="75"/>
      <c r="L24" s="76"/>
    </row>
    <row r="25" spans="1:12" s="58" customFormat="1" ht="38.25" x14ac:dyDescent="0.2">
      <c r="A25" s="162">
        <v>7.12</v>
      </c>
      <c r="B25" s="30" t="s">
        <v>109</v>
      </c>
      <c r="C25" s="30" t="s">
        <v>496</v>
      </c>
      <c r="D25" s="171" t="s">
        <v>466</v>
      </c>
      <c r="E25" s="70"/>
      <c r="F25" s="68"/>
      <c r="G25" s="69"/>
      <c r="H25" s="103"/>
      <c r="I25" s="104"/>
      <c r="J25" s="104"/>
      <c r="K25" s="105"/>
      <c r="L25" s="104"/>
    </row>
    <row r="26" spans="1:12" s="58" customFormat="1" ht="38.25" x14ac:dyDescent="0.2">
      <c r="A26" s="162">
        <v>7.13</v>
      </c>
      <c r="B26" s="30" t="s">
        <v>73</v>
      </c>
      <c r="C26" s="30" t="s">
        <v>346</v>
      </c>
      <c r="D26" s="70" t="s">
        <v>354</v>
      </c>
      <c r="E26" s="100"/>
      <c r="F26" s="102"/>
      <c r="G26" s="101"/>
      <c r="H26" s="101"/>
      <c r="I26" s="74"/>
      <c r="J26" s="77"/>
      <c r="K26" s="79"/>
      <c r="L26" s="77"/>
    </row>
    <row r="27" spans="1:12" s="58" customFormat="1" ht="51" x14ac:dyDescent="0.2">
      <c r="A27" s="161">
        <v>7.14</v>
      </c>
      <c r="B27" s="25" t="s">
        <v>150</v>
      </c>
      <c r="C27" s="25" t="s">
        <v>490</v>
      </c>
      <c r="D27" s="53" t="s">
        <v>355</v>
      </c>
      <c r="E27" s="100"/>
      <c r="F27" s="102"/>
      <c r="G27" s="101"/>
      <c r="H27" s="73" t="s">
        <v>144</v>
      </c>
      <c r="I27" s="74"/>
      <c r="J27" s="74"/>
      <c r="K27" s="75"/>
      <c r="L27" s="76"/>
    </row>
    <row r="28" spans="1:12" s="58" customFormat="1" ht="25.5" x14ac:dyDescent="0.2">
      <c r="A28" s="161">
        <v>7.15</v>
      </c>
      <c r="B28" s="25" t="s">
        <v>151</v>
      </c>
      <c r="C28" s="25" t="s">
        <v>152</v>
      </c>
      <c r="D28" s="53" t="s">
        <v>355</v>
      </c>
      <c r="E28" s="100"/>
      <c r="F28" s="112"/>
      <c r="G28" s="101"/>
      <c r="H28" s="73" t="s">
        <v>144</v>
      </c>
      <c r="I28" s="74"/>
      <c r="J28" s="74"/>
      <c r="K28" s="75"/>
      <c r="L28" s="76"/>
    </row>
    <row r="29" spans="1:12" s="58" customFormat="1" ht="38.25" x14ac:dyDescent="0.2">
      <c r="A29" s="161">
        <v>7.16</v>
      </c>
      <c r="B29" s="225" t="s">
        <v>572</v>
      </c>
      <c r="C29" s="225" t="s">
        <v>575</v>
      </c>
      <c r="D29" s="53" t="s">
        <v>357</v>
      </c>
      <c r="E29" s="213" t="s">
        <v>358</v>
      </c>
      <c r="F29" s="224" t="s">
        <v>31</v>
      </c>
      <c r="G29" s="226" t="s">
        <v>353</v>
      </c>
      <c r="H29" s="216" t="s">
        <v>144</v>
      </c>
      <c r="I29" s="74"/>
      <c r="J29" s="74"/>
      <c r="K29" s="75"/>
      <c r="L29" s="76"/>
    </row>
    <row r="30" spans="1:12" s="58" customFormat="1" ht="51" x14ac:dyDescent="0.2">
      <c r="A30" s="161">
        <v>7.17</v>
      </c>
      <c r="B30" s="225" t="s">
        <v>571</v>
      </c>
      <c r="C30" s="225" t="s">
        <v>574</v>
      </c>
      <c r="D30" s="53" t="s">
        <v>357</v>
      </c>
      <c r="E30" s="213" t="s">
        <v>358</v>
      </c>
      <c r="F30" s="224" t="s">
        <v>31</v>
      </c>
      <c r="G30" s="226" t="s">
        <v>353</v>
      </c>
      <c r="H30" s="216" t="s">
        <v>144</v>
      </c>
      <c r="I30" s="74"/>
      <c r="J30" s="74"/>
      <c r="K30" s="75"/>
      <c r="L30" s="76"/>
    </row>
    <row r="31" spans="1:12" s="58" customFormat="1" ht="76.5" x14ac:dyDescent="0.2">
      <c r="A31" s="161">
        <v>7.18</v>
      </c>
      <c r="B31" s="225" t="s">
        <v>570</v>
      </c>
      <c r="C31" s="225" t="s">
        <v>568</v>
      </c>
      <c r="D31" s="53" t="s">
        <v>357</v>
      </c>
      <c r="E31" s="213" t="s">
        <v>358</v>
      </c>
      <c r="F31" s="224" t="s">
        <v>31</v>
      </c>
      <c r="G31" s="226" t="s">
        <v>353</v>
      </c>
      <c r="H31" s="216" t="s">
        <v>144</v>
      </c>
      <c r="I31" s="74"/>
      <c r="J31" s="74"/>
      <c r="K31" s="75"/>
      <c r="L31" s="76"/>
    </row>
    <row r="32" spans="1:12" s="58" customFormat="1" ht="51" x14ac:dyDescent="0.2">
      <c r="A32" s="161">
        <v>7.19</v>
      </c>
      <c r="B32" s="225" t="s">
        <v>569</v>
      </c>
      <c r="C32" s="225" t="s">
        <v>590</v>
      </c>
      <c r="D32" s="53" t="s">
        <v>357</v>
      </c>
      <c r="E32" s="213" t="s">
        <v>358</v>
      </c>
      <c r="F32" s="224" t="s">
        <v>31</v>
      </c>
      <c r="G32" s="226" t="s">
        <v>353</v>
      </c>
      <c r="H32" s="216" t="s">
        <v>144</v>
      </c>
      <c r="I32" s="74"/>
      <c r="J32" s="74"/>
      <c r="K32" s="75"/>
      <c r="L32" s="76"/>
    </row>
    <row r="33" spans="1:12" s="58" customFormat="1" ht="38.25" x14ac:dyDescent="0.2">
      <c r="A33" s="161">
        <v>7.2</v>
      </c>
      <c r="B33" s="225" t="s">
        <v>573</v>
      </c>
      <c r="C33" s="225" t="s">
        <v>591</v>
      </c>
      <c r="D33" s="53" t="s">
        <v>357</v>
      </c>
      <c r="E33" s="213" t="s">
        <v>358</v>
      </c>
      <c r="F33" s="224" t="s">
        <v>31</v>
      </c>
      <c r="G33" s="226" t="s">
        <v>353</v>
      </c>
      <c r="H33" s="216" t="s">
        <v>144</v>
      </c>
      <c r="I33" s="74"/>
      <c r="J33" s="74"/>
      <c r="K33" s="75"/>
      <c r="L33" s="76"/>
    </row>
    <row r="34" spans="1:12" s="58" customFormat="1" ht="38.25" x14ac:dyDescent="0.2">
      <c r="A34" s="161">
        <v>7.21</v>
      </c>
      <c r="B34" s="225" t="s">
        <v>576</v>
      </c>
      <c r="C34" s="225" t="s">
        <v>577</v>
      </c>
      <c r="D34" s="53" t="s">
        <v>357</v>
      </c>
      <c r="E34" s="213" t="s">
        <v>358</v>
      </c>
      <c r="F34" s="224" t="s">
        <v>31</v>
      </c>
      <c r="G34" s="226" t="s">
        <v>353</v>
      </c>
      <c r="H34" s="216" t="s">
        <v>144</v>
      </c>
      <c r="I34" s="74"/>
      <c r="J34" s="74"/>
      <c r="K34" s="75"/>
      <c r="L34" s="76"/>
    </row>
    <row r="35" spans="1:12" s="58" customFormat="1" ht="38.25" x14ac:dyDescent="0.2">
      <c r="A35" s="161">
        <v>7.22</v>
      </c>
      <c r="B35" s="225" t="s">
        <v>578</v>
      </c>
      <c r="C35" s="225" t="s">
        <v>592</v>
      </c>
      <c r="D35" s="53" t="s">
        <v>357</v>
      </c>
      <c r="E35" s="213" t="s">
        <v>358</v>
      </c>
      <c r="F35" s="224" t="s">
        <v>31</v>
      </c>
      <c r="G35" s="226" t="s">
        <v>353</v>
      </c>
      <c r="H35" s="216" t="s">
        <v>144</v>
      </c>
      <c r="I35" s="74"/>
      <c r="J35" s="74"/>
      <c r="K35" s="75"/>
      <c r="L35" s="76"/>
    </row>
    <row r="36" spans="1:12" s="58" customFormat="1" ht="63.75" x14ac:dyDescent="0.2">
      <c r="A36" s="161">
        <v>7.23</v>
      </c>
      <c r="B36" s="225" t="s">
        <v>579</v>
      </c>
      <c r="C36" s="225" t="s">
        <v>593</v>
      </c>
      <c r="D36" s="53" t="s">
        <v>357</v>
      </c>
      <c r="E36" s="213" t="s">
        <v>358</v>
      </c>
      <c r="F36" s="224" t="s">
        <v>31</v>
      </c>
      <c r="G36" s="226" t="s">
        <v>353</v>
      </c>
      <c r="H36" s="216" t="s">
        <v>145</v>
      </c>
      <c r="I36" s="74"/>
      <c r="J36" s="74"/>
      <c r="K36" s="75"/>
      <c r="L36" s="76"/>
    </row>
    <row r="37" spans="1:12" s="58" customFormat="1" ht="51" x14ac:dyDescent="0.2">
      <c r="A37" s="161">
        <v>7.24</v>
      </c>
      <c r="B37" s="225" t="s">
        <v>580</v>
      </c>
      <c r="C37" s="225" t="s">
        <v>581</v>
      </c>
      <c r="D37" s="53" t="s">
        <v>357</v>
      </c>
      <c r="E37" s="213" t="s">
        <v>358</v>
      </c>
      <c r="F37" s="224" t="s">
        <v>31</v>
      </c>
      <c r="G37" s="226" t="s">
        <v>353</v>
      </c>
      <c r="H37" s="216" t="s">
        <v>144</v>
      </c>
      <c r="I37" s="74"/>
      <c r="J37" s="74"/>
      <c r="K37" s="75"/>
      <c r="L37" s="76"/>
    </row>
    <row r="38" spans="1:12" s="58" customFormat="1" ht="38.25" x14ac:dyDescent="0.2">
      <c r="A38" s="161">
        <v>7.25</v>
      </c>
      <c r="B38" s="225" t="s">
        <v>582</v>
      </c>
      <c r="C38" s="225" t="s">
        <v>594</v>
      </c>
      <c r="D38" s="53" t="s">
        <v>357</v>
      </c>
      <c r="E38" s="213" t="s">
        <v>358</v>
      </c>
      <c r="F38" s="224" t="s">
        <v>31</v>
      </c>
      <c r="G38" s="226" t="s">
        <v>353</v>
      </c>
      <c r="H38" s="216" t="s">
        <v>144</v>
      </c>
      <c r="I38" s="74"/>
      <c r="J38" s="74"/>
      <c r="K38" s="75"/>
      <c r="L38" s="76"/>
    </row>
    <row r="39" spans="1:12" s="58" customFormat="1" ht="63.75" x14ac:dyDescent="0.2">
      <c r="A39" s="161">
        <v>7.26</v>
      </c>
      <c r="B39" s="225" t="s">
        <v>583</v>
      </c>
      <c r="C39" s="225" t="s">
        <v>584</v>
      </c>
      <c r="D39" s="53" t="s">
        <v>357</v>
      </c>
      <c r="E39" s="213" t="s">
        <v>358</v>
      </c>
      <c r="F39" s="224" t="s">
        <v>31</v>
      </c>
      <c r="G39" s="226" t="s">
        <v>353</v>
      </c>
      <c r="H39" s="216" t="s">
        <v>144</v>
      </c>
      <c r="I39" s="74"/>
      <c r="J39" s="74"/>
      <c r="K39" s="75"/>
      <c r="L39" s="76"/>
    </row>
    <row r="40" spans="1:12" s="58" customFormat="1" ht="25.5" x14ac:dyDescent="0.2">
      <c r="A40" s="161">
        <v>7.27</v>
      </c>
      <c r="B40" s="225" t="s">
        <v>585</v>
      </c>
      <c r="C40" s="225" t="s">
        <v>586</v>
      </c>
      <c r="D40" s="53" t="s">
        <v>357</v>
      </c>
      <c r="E40" s="213" t="s">
        <v>358</v>
      </c>
      <c r="F40" s="224" t="s">
        <v>359</v>
      </c>
      <c r="G40" s="226" t="s">
        <v>353</v>
      </c>
      <c r="H40" s="216" t="s">
        <v>144</v>
      </c>
      <c r="I40" s="74"/>
      <c r="J40" s="74"/>
      <c r="K40" s="75"/>
      <c r="L40" s="76"/>
    </row>
    <row r="41" spans="1:12" s="58" customFormat="1" ht="38.25" x14ac:dyDescent="0.2">
      <c r="A41" s="161">
        <v>7.28</v>
      </c>
      <c r="B41" s="225" t="s">
        <v>587</v>
      </c>
      <c r="C41" s="225" t="s">
        <v>588</v>
      </c>
      <c r="D41" s="53" t="s">
        <v>357</v>
      </c>
      <c r="E41" s="213" t="s">
        <v>358</v>
      </c>
      <c r="F41" s="224" t="s">
        <v>31</v>
      </c>
      <c r="G41" s="226" t="s">
        <v>353</v>
      </c>
      <c r="H41" s="216" t="s">
        <v>145</v>
      </c>
      <c r="I41" s="74"/>
      <c r="J41" s="74"/>
      <c r="K41" s="75"/>
      <c r="L41" s="76"/>
    </row>
    <row r="42" spans="1:12" ht="38.25" x14ac:dyDescent="0.2">
      <c r="A42" s="122" t="s">
        <v>310</v>
      </c>
      <c r="B42" s="25" t="s">
        <v>201</v>
      </c>
      <c r="C42" s="25" t="s">
        <v>202</v>
      </c>
      <c r="D42" s="53" t="s">
        <v>355</v>
      </c>
      <c r="E42" s="100"/>
      <c r="F42" s="102"/>
      <c r="G42" s="101"/>
      <c r="H42" s="73" t="s">
        <v>144</v>
      </c>
      <c r="I42" s="74"/>
      <c r="J42" s="74"/>
      <c r="K42" s="75"/>
      <c r="L42" s="76"/>
    </row>
    <row r="43" spans="1:12" ht="76.5" x14ac:dyDescent="0.2">
      <c r="A43" s="122" t="s">
        <v>311</v>
      </c>
      <c r="B43" s="25" t="s">
        <v>409</v>
      </c>
      <c r="C43" s="25" t="s">
        <v>497</v>
      </c>
      <c r="D43" s="53" t="s">
        <v>355</v>
      </c>
      <c r="E43" s="100"/>
      <c r="F43" s="102"/>
      <c r="G43" s="101"/>
      <c r="H43" s="73" t="s">
        <v>144</v>
      </c>
      <c r="I43" s="74"/>
      <c r="J43" s="74"/>
      <c r="K43" s="75"/>
      <c r="L43" s="76"/>
    </row>
    <row r="44" spans="1:12" ht="38.25" x14ac:dyDescent="0.2">
      <c r="A44" s="139" t="s">
        <v>309</v>
      </c>
      <c r="B44" s="26" t="s">
        <v>207</v>
      </c>
      <c r="C44" s="26" t="s">
        <v>343</v>
      </c>
      <c r="D44" s="53" t="s">
        <v>355</v>
      </c>
      <c r="E44" s="100"/>
      <c r="F44" s="102"/>
      <c r="G44" s="101"/>
      <c r="H44" s="73" t="s">
        <v>144</v>
      </c>
      <c r="I44" s="74"/>
      <c r="J44" s="74"/>
      <c r="K44" s="75"/>
      <c r="L44" s="76"/>
    </row>
    <row r="45" spans="1:12" ht="38.25" x14ac:dyDescent="0.2">
      <c r="A45" s="139" t="s">
        <v>463</v>
      </c>
      <c r="B45" s="26" t="s">
        <v>208</v>
      </c>
      <c r="C45" s="26" t="s">
        <v>544</v>
      </c>
      <c r="D45" s="53" t="s">
        <v>357</v>
      </c>
      <c r="E45" s="53" t="s">
        <v>358</v>
      </c>
      <c r="F45" s="57" t="s">
        <v>359</v>
      </c>
      <c r="G45" s="54" t="s">
        <v>353</v>
      </c>
      <c r="H45" s="73" t="s">
        <v>144</v>
      </c>
      <c r="I45" s="74"/>
      <c r="J45" s="74"/>
      <c r="K45" s="75"/>
      <c r="L45" s="76"/>
    </row>
    <row r="46" spans="1:12" x14ac:dyDescent="0.2">
      <c r="A46" s="71"/>
      <c r="B46" s="71"/>
      <c r="C46" s="72"/>
    </row>
    <row r="47" spans="1:12" x14ac:dyDescent="0.2">
      <c r="A47" s="71"/>
      <c r="B47" s="35" t="s">
        <v>424</v>
      </c>
      <c r="C47" s="72"/>
    </row>
    <row r="48" spans="1:12" x14ac:dyDescent="0.2">
      <c r="A48" s="71"/>
      <c r="B48" s="71"/>
      <c r="C48" s="72"/>
    </row>
  </sheetData>
  <autoFilter ref="D11:G45"/>
  <mergeCells count="6">
    <mergeCell ref="D9:G9"/>
    <mergeCell ref="D10:G10"/>
    <mergeCell ref="H9:J9"/>
    <mergeCell ref="K9:L9"/>
    <mergeCell ref="K10:K11"/>
    <mergeCell ref="L10:L11"/>
  </mergeCells>
  <phoneticPr fontId="0" type="noConversion"/>
  <dataValidations count="3">
    <dataValidation type="list" allowBlank="1" showInputMessage="1" showErrorMessage="1" sqref="F12:F45">
      <formula1>"Review, Witness, Test"</formula1>
    </dataValidation>
    <dataValidation type="list" allowBlank="1" showInputMessage="1" showErrorMessage="1" sqref="E12:E45">
      <formula1>"Product, Site"</formula1>
    </dataValidation>
    <dataValidation type="list" allowBlank="1" showInputMessage="1" showErrorMessage="1" sqref="D12:D13 D26:D45 D19:D24">
      <formula1>"Onsite, CATL, Declaration, N/A"</formula1>
    </dataValidation>
  </dataValidations>
  <pageMargins left="0.4" right="0.32" top="0.98425196850393704" bottom="0.66" header="0.4921259845" footer="0.31"/>
  <pageSetup scale="41" orientation="landscape"/>
  <headerFooter alignWithMargins="0">
    <oddHeader>&amp;CCTIA Certification Requirements Status LIst</oddHeader>
    <oddFooter>&amp;LFilename:  &amp;F
Table: &amp;A
Page: &amp;P of &amp;N</oddFoot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L84"/>
  <sheetViews>
    <sheetView showGridLines="0" workbookViewId="0">
      <pane xSplit="3" ySplit="11" topLeftCell="D21" activePane="bottomRight" state="frozen"/>
      <selection activeCell="C6" sqref="C6"/>
      <selection pane="topRight" activeCell="C6" sqref="C6"/>
      <selection pane="bottomLeft" activeCell="C6" sqref="C6"/>
      <selection pane="bottomRight"/>
    </sheetView>
  </sheetViews>
  <sheetFormatPr defaultColWidth="11.42578125" defaultRowHeight="12.75" x14ac:dyDescent="0.2"/>
  <cols>
    <col min="1" max="1" width="8.5703125" style="35" customWidth="1"/>
    <col min="2" max="2" width="22" style="35" customWidth="1"/>
    <col min="3" max="3" width="36.5703125" style="35" customWidth="1"/>
    <col min="4" max="4" width="10.42578125" style="37" bestFit="1" customWidth="1"/>
    <col min="5" max="5" width="9" style="37" customWidth="1"/>
    <col min="6" max="6" width="7.85546875" style="37" bestFit="1" customWidth="1"/>
    <col min="7" max="7" width="11" style="36" customWidth="1"/>
    <col min="8" max="8" width="11.42578125" style="35" customWidth="1"/>
    <col min="9" max="9" width="25.5703125" style="35" customWidth="1"/>
    <col min="10" max="10" width="35.5703125" style="35" customWidth="1"/>
    <col min="11" max="11" width="12.5703125" style="35" customWidth="1"/>
    <col min="12" max="12" width="35.5703125" style="35" customWidth="1"/>
    <col min="13" max="16384" width="11.42578125" style="35"/>
  </cols>
  <sheetData>
    <row r="1" spans="1:12" x14ac:dyDescent="0.2">
      <c r="A1" s="141" t="s">
        <v>501</v>
      </c>
    </row>
    <row r="3" spans="1:12" ht="20.25" customHeight="1" x14ac:dyDescent="0.2">
      <c r="A3" s="34" t="str">
        <f>'CRSL Variables'!A3</f>
        <v>Certification Requirements Status List &amp; Worksheets for IEEE-1725 Compliance</v>
      </c>
      <c r="B3" s="34"/>
      <c r="K3" s="38" t="s">
        <v>374</v>
      </c>
      <c r="L3" s="86"/>
    </row>
    <row r="4" spans="1:12" ht="20.25" customHeight="1" x14ac:dyDescent="0.2">
      <c r="A4" s="34" t="s">
        <v>199</v>
      </c>
      <c r="B4" s="34"/>
      <c r="E4" s="35"/>
      <c r="F4" s="35"/>
      <c r="K4" s="38" t="s">
        <v>250</v>
      </c>
      <c r="L4" s="86"/>
    </row>
    <row r="5" spans="1:12" ht="20.25" customHeight="1" x14ac:dyDescent="0.2">
      <c r="A5" s="34"/>
      <c r="B5" s="34"/>
      <c r="F5" s="39"/>
      <c r="K5" s="38" t="s">
        <v>375</v>
      </c>
      <c r="L5" s="86"/>
    </row>
    <row r="6" spans="1:12" ht="20.25" customHeight="1" x14ac:dyDescent="0.2">
      <c r="A6" s="34"/>
      <c r="B6" s="40" t="s">
        <v>363</v>
      </c>
      <c r="C6" s="98">
        <f>'CRSL Variables'!G4</f>
        <v>42887</v>
      </c>
      <c r="F6" s="39"/>
      <c r="K6" s="41" t="s">
        <v>376</v>
      </c>
      <c r="L6" s="86"/>
    </row>
    <row r="7" spans="1:12" ht="20.25" customHeight="1" x14ac:dyDescent="0.2">
      <c r="A7" s="34"/>
      <c r="B7" s="40" t="s">
        <v>364</v>
      </c>
      <c r="C7" s="98">
        <f>'CRSL Variables'!G5</f>
        <v>43039</v>
      </c>
      <c r="F7" s="39"/>
      <c r="K7" s="41" t="s">
        <v>249</v>
      </c>
      <c r="L7" s="87"/>
    </row>
    <row r="8" spans="1:12" s="44" customFormat="1" ht="15.75" x14ac:dyDescent="0.25">
      <c r="A8" s="167" t="s">
        <v>440</v>
      </c>
      <c r="B8" s="42"/>
      <c r="C8" s="43"/>
      <c r="D8" s="37"/>
      <c r="E8" s="37"/>
      <c r="F8" s="37"/>
      <c r="G8" s="36"/>
    </row>
    <row r="9" spans="1:12" s="45" customFormat="1" x14ac:dyDescent="0.2">
      <c r="A9" s="168" t="str">
        <f>'CRSL Variables'!A5</f>
        <v>170601</v>
      </c>
      <c r="B9" s="154"/>
      <c r="C9" s="154"/>
      <c r="D9" s="278"/>
      <c r="E9" s="278"/>
      <c r="F9" s="278"/>
      <c r="G9" s="278"/>
      <c r="H9" s="280" t="s">
        <v>554</v>
      </c>
      <c r="I9" s="281"/>
      <c r="J9" s="282"/>
      <c r="K9" s="283" t="s">
        <v>248</v>
      </c>
      <c r="L9" s="283"/>
    </row>
    <row r="10" spans="1:12" s="45" customFormat="1" ht="12.75" customHeight="1" x14ac:dyDescent="0.2">
      <c r="A10" s="155"/>
      <c r="B10" s="156"/>
      <c r="C10" s="156"/>
      <c r="D10" s="279" t="s">
        <v>125</v>
      </c>
      <c r="E10" s="279"/>
      <c r="F10" s="279"/>
      <c r="G10" s="279"/>
      <c r="H10" s="47" t="s">
        <v>366</v>
      </c>
      <c r="I10" s="46" t="s">
        <v>367</v>
      </c>
      <c r="J10" s="46"/>
      <c r="K10" s="279" t="s">
        <v>368</v>
      </c>
      <c r="L10" s="279" t="s">
        <v>342</v>
      </c>
    </row>
    <row r="11" spans="1:12" s="45" customFormat="1" ht="38.25" x14ac:dyDescent="0.2">
      <c r="A11" s="49" t="s">
        <v>224</v>
      </c>
      <c r="B11" s="48" t="s">
        <v>33</v>
      </c>
      <c r="C11" s="48" t="s">
        <v>34</v>
      </c>
      <c r="D11" s="46" t="s">
        <v>524</v>
      </c>
      <c r="E11" s="46" t="s">
        <v>35</v>
      </c>
      <c r="F11" s="46" t="s">
        <v>351</v>
      </c>
      <c r="G11" s="46" t="s">
        <v>352</v>
      </c>
      <c r="H11" s="47" t="s">
        <v>369</v>
      </c>
      <c r="I11" s="46" t="s">
        <v>370</v>
      </c>
      <c r="J11" s="46" t="s">
        <v>373</v>
      </c>
      <c r="K11" s="279"/>
      <c r="L11" s="279"/>
    </row>
    <row r="12" spans="1:12" s="45" customFormat="1" ht="25.5" x14ac:dyDescent="0.2">
      <c r="A12" s="119">
        <v>3.1</v>
      </c>
      <c r="B12" s="26" t="s">
        <v>259</v>
      </c>
      <c r="C12" s="25" t="s">
        <v>225</v>
      </c>
      <c r="D12" s="53" t="s">
        <v>357</v>
      </c>
      <c r="E12" s="53" t="s">
        <v>358</v>
      </c>
      <c r="F12" s="54" t="s">
        <v>359</v>
      </c>
      <c r="G12" s="54" t="s">
        <v>353</v>
      </c>
      <c r="H12" s="73" t="s">
        <v>144</v>
      </c>
      <c r="I12" s="74"/>
      <c r="J12" s="74"/>
      <c r="K12" s="75"/>
      <c r="L12" s="76"/>
    </row>
    <row r="13" spans="1:12" ht="153" x14ac:dyDescent="0.2">
      <c r="A13" s="113">
        <v>5.8</v>
      </c>
      <c r="B13" s="26" t="s">
        <v>401</v>
      </c>
      <c r="C13" s="26" t="s">
        <v>599</v>
      </c>
      <c r="D13" s="53" t="s">
        <v>357</v>
      </c>
      <c r="E13" s="53" t="s">
        <v>358</v>
      </c>
      <c r="F13" s="54" t="s">
        <v>31</v>
      </c>
      <c r="G13" s="54" t="s">
        <v>353</v>
      </c>
      <c r="H13" s="73" t="s">
        <v>144</v>
      </c>
      <c r="I13" s="74"/>
      <c r="J13" s="74"/>
      <c r="K13" s="75"/>
      <c r="L13" s="76"/>
    </row>
    <row r="14" spans="1:12" ht="63.75" x14ac:dyDescent="0.2">
      <c r="A14" s="114">
        <v>5.13</v>
      </c>
      <c r="B14" s="26" t="s">
        <v>83</v>
      </c>
      <c r="C14" s="26" t="s">
        <v>548</v>
      </c>
      <c r="D14" s="53" t="s">
        <v>355</v>
      </c>
      <c r="E14" s="100"/>
      <c r="F14" s="102"/>
      <c r="G14" s="101"/>
      <c r="H14" s="73" t="s">
        <v>144</v>
      </c>
      <c r="I14" s="74"/>
      <c r="J14" s="74"/>
      <c r="K14" s="75"/>
      <c r="L14" s="76"/>
    </row>
    <row r="15" spans="1:12" ht="63.75" x14ac:dyDescent="0.2">
      <c r="A15" s="114">
        <v>5.14</v>
      </c>
      <c r="B15" s="26" t="s">
        <v>402</v>
      </c>
      <c r="C15" s="26" t="s">
        <v>240</v>
      </c>
      <c r="D15" s="53" t="s">
        <v>357</v>
      </c>
      <c r="E15" s="53" t="s">
        <v>358</v>
      </c>
      <c r="F15" s="57" t="s">
        <v>31</v>
      </c>
      <c r="G15" s="54" t="s">
        <v>353</v>
      </c>
      <c r="H15" s="73" t="s">
        <v>145</v>
      </c>
      <c r="I15" s="74"/>
      <c r="J15" s="74"/>
      <c r="K15" s="75"/>
      <c r="L15" s="76"/>
    </row>
    <row r="16" spans="1:12" s="45" customFormat="1" ht="25.5" x14ac:dyDescent="0.2">
      <c r="A16" s="114">
        <v>5.15</v>
      </c>
      <c r="B16" s="26" t="s">
        <v>326</v>
      </c>
      <c r="C16" s="26" t="s">
        <v>226</v>
      </c>
      <c r="D16" s="53" t="s">
        <v>357</v>
      </c>
      <c r="E16" s="53" t="s">
        <v>358</v>
      </c>
      <c r="F16" s="54" t="s">
        <v>31</v>
      </c>
      <c r="G16" s="54" t="s">
        <v>353</v>
      </c>
      <c r="H16" s="73" t="s">
        <v>144</v>
      </c>
      <c r="I16" s="74"/>
      <c r="J16" s="74"/>
      <c r="K16" s="75"/>
      <c r="L16" s="76"/>
    </row>
    <row r="17" spans="1:12" s="45" customFormat="1" ht="63.75" x14ac:dyDescent="0.2">
      <c r="A17" s="114">
        <v>5.16</v>
      </c>
      <c r="B17" s="26" t="s">
        <v>84</v>
      </c>
      <c r="C17" s="26" t="s">
        <v>549</v>
      </c>
      <c r="D17" s="53" t="s">
        <v>355</v>
      </c>
      <c r="E17" s="100"/>
      <c r="F17" s="102"/>
      <c r="G17" s="101"/>
      <c r="H17" s="73" t="s">
        <v>144</v>
      </c>
      <c r="I17" s="74"/>
      <c r="J17" s="74"/>
      <c r="K17" s="75"/>
      <c r="L17" s="76"/>
    </row>
    <row r="18" spans="1:12" s="58" customFormat="1" ht="51" x14ac:dyDescent="0.2">
      <c r="A18" s="114">
        <v>5.17</v>
      </c>
      <c r="B18" s="26" t="s">
        <v>85</v>
      </c>
      <c r="C18" s="26" t="s">
        <v>216</v>
      </c>
      <c r="D18" s="53" t="s">
        <v>357</v>
      </c>
      <c r="E18" s="53" t="s">
        <v>358</v>
      </c>
      <c r="F18" s="57" t="s">
        <v>359</v>
      </c>
      <c r="G18" s="54" t="s">
        <v>353</v>
      </c>
      <c r="H18" s="73" t="s">
        <v>144</v>
      </c>
      <c r="I18" s="74"/>
      <c r="J18" s="74"/>
      <c r="K18" s="75"/>
      <c r="L18" s="76"/>
    </row>
    <row r="19" spans="1:12" s="58" customFormat="1" ht="38.25" x14ac:dyDescent="0.2">
      <c r="A19" s="114">
        <v>5.18</v>
      </c>
      <c r="B19" s="26" t="s">
        <v>86</v>
      </c>
      <c r="C19" s="26" t="s">
        <v>195</v>
      </c>
      <c r="D19" s="53" t="s">
        <v>357</v>
      </c>
      <c r="E19" s="53" t="s">
        <v>358</v>
      </c>
      <c r="F19" s="57" t="s">
        <v>359</v>
      </c>
      <c r="G19" s="54" t="s">
        <v>353</v>
      </c>
      <c r="H19" s="73" t="s">
        <v>144</v>
      </c>
      <c r="I19" s="74"/>
      <c r="J19" s="74"/>
      <c r="K19" s="75"/>
      <c r="L19" s="76"/>
    </row>
    <row r="20" spans="1:12" s="58" customFormat="1" ht="78.75" customHeight="1" x14ac:dyDescent="0.2">
      <c r="A20" s="211">
        <v>5.2</v>
      </c>
      <c r="B20" s="212" t="s">
        <v>328</v>
      </c>
      <c r="C20" s="220" t="s">
        <v>557</v>
      </c>
      <c r="D20" s="213" t="s">
        <v>357</v>
      </c>
      <c r="E20" s="213" t="s">
        <v>358</v>
      </c>
      <c r="F20" s="214" t="s">
        <v>359</v>
      </c>
      <c r="G20" s="215" t="s">
        <v>353</v>
      </c>
      <c r="H20" s="218" t="s">
        <v>144</v>
      </c>
      <c r="I20" s="74"/>
      <c r="J20" s="219"/>
      <c r="K20" s="75"/>
      <c r="L20" s="76"/>
    </row>
    <row r="21" spans="1:12" s="58" customFormat="1" ht="38.25" x14ac:dyDescent="0.2">
      <c r="A21" s="114">
        <v>5.21</v>
      </c>
      <c r="B21" s="26" t="s">
        <v>87</v>
      </c>
      <c r="C21" s="26" t="s">
        <v>88</v>
      </c>
      <c r="D21" s="53" t="s">
        <v>355</v>
      </c>
      <c r="E21" s="100"/>
      <c r="F21" s="102"/>
      <c r="G21" s="101"/>
      <c r="H21" s="73" t="s">
        <v>145</v>
      </c>
      <c r="I21" s="74"/>
      <c r="J21" s="74"/>
      <c r="K21" s="75"/>
      <c r="L21" s="76"/>
    </row>
    <row r="22" spans="1:12" s="58" customFormat="1" ht="25.5" x14ac:dyDescent="0.2">
      <c r="A22" s="114">
        <v>5.24</v>
      </c>
      <c r="B22" s="26" t="s">
        <v>92</v>
      </c>
      <c r="C22" s="26" t="s">
        <v>93</v>
      </c>
      <c r="D22" s="53" t="s">
        <v>357</v>
      </c>
      <c r="E22" s="53" t="s">
        <v>358</v>
      </c>
      <c r="F22" s="54" t="s">
        <v>359</v>
      </c>
      <c r="G22" s="217" t="s">
        <v>353</v>
      </c>
      <c r="H22" s="216" t="s">
        <v>144</v>
      </c>
      <c r="I22" s="74"/>
      <c r="J22" s="74"/>
      <c r="K22" s="75"/>
      <c r="L22" s="76"/>
    </row>
    <row r="23" spans="1:12" s="58" customFormat="1" ht="63.75" x14ac:dyDescent="0.2">
      <c r="A23" s="114">
        <v>5.41</v>
      </c>
      <c r="B23" s="26" t="s">
        <v>87</v>
      </c>
      <c r="C23" s="26" t="s">
        <v>123</v>
      </c>
      <c r="D23" s="53" t="s">
        <v>357</v>
      </c>
      <c r="E23" s="53" t="s">
        <v>358</v>
      </c>
      <c r="F23" s="57" t="s">
        <v>359</v>
      </c>
      <c r="G23" s="217" t="s">
        <v>353</v>
      </c>
      <c r="H23" s="73" t="s">
        <v>145</v>
      </c>
      <c r="I23" s="74"/>
      <c r="J23" s="74"/>
      <c r="K23" s="75"/>
      <c r="L23" s="76"/>
    </row>
    <row r="24" spans="1:12" s="58" customFormat="1" ht="51" x14ac:dyDescent="0.2">
      <c r="A24" s="114">
        <v>5.43</v>
      </c>
      <c r="B24" s="26" t="s">
        <v>127</v>
      </c>
      <c r="C24" s="26" t="s">
        <v>128</v>
      </c>
      <c r="D24" s="53" t="s">
        <v>357</v>
      </c>
      <c r="E24" s="53" t="s">
        <v>358</v>
      </c>
      <c r="F24" s="57" t="s">
        <v>359</v>
      </c>
      <c r="G24" s="54" t="s">
        <v>353</v>
      </c>
      <c r="H24" s="73" t="s">
        <v>145</v>
      </c>
      <c r="I24" s="74"/>
      <c r="J24" s="74"/>
      <c r="K24" s="75"/>
      <c r="L24" s="76"/>
    </row>
    <row r="25" spans="1:12" s="58" customFormat="1" ht="76.5" x14ac:dyDescent="0.2">
      <c r="A25" s="114">
        <v>5.47</v>
      </c>
      <c r="B25" s="26" t="s">
        <v>332</v>
      </c>
      <c r="C25" s="26" t="s">
        <v>287</v>
      </c>
      <c r="D25" s="53" t="s">
        <v>357</v>
      </c>
      <c r="E25" s="53" t="s">
        <v>358</v>
      </c>
      <c r="F25" s="57" t="s">
        <v>31</v>
      </c>
      <c r="G25" s="54" t="s">
        <v>353</v>
      </c>
      <c r="H25" s="73" t="s">
        <v>144</v>
      </c>
      <c r="I25" s="74"/>
      <c r="J25" s="74"/>
      <c r="K25" s="75"/>
      <c r="L25" s="76"/>
    </row>
    <row r="26" spans="1:12" s="58" customFormat="1" ht="38.25" x14ac:dyDescent="0.2">
      <c r="A26" s="116">
        <v>6.1</v>
      </c>
      <c r="B26" s="26" t="s">
        <v>260</v>
      </c>
      <c r="C26" s="26" t="s">
        <v>65</v>
      </c>
      <c r="D26" s="53" t="s">
        <v>355</v>
      </c>
      <c r="E26" s="100"/>
      <c r="F26" s="102"/>
      <c r="G26" s="101"/>
      <c r="H26" s="73" t="s">
        <v>144</v>
      </c>
      <c r="I26" s="74"/>
      <c r="J26" s="74"/>
      <c r="K26" s="75"/>
      <c r="L26" s="76"/>
    </row>
    <row r="27" spans="1:12" s="62" customFormat="1" ht="63.75" x14ac:dyDescent="0.2">
      <c r="A27" s="116">
        <v>6.2</v>
      </c>
      <c r="B27" s="26" t="s">
        <v>146</v>
      </c>
      <c r="C27" s="26" t="s">
        <v>558</v>
      </c>
      <c r="D27" s="53" t="s">
        <v>357</v>
      </c>
      <c r="E27" s="53" t="s">
        <v>358</v>
      </c>
      <c r="F27" s="57" t="s">
        <v>31</v>
      </c>
      <c r="G27" s="54" t="s">
        <v>353</v>
      </c>
      <c r="H27" s="80" t="s">
        <v>145</v>
      </c>
      <c r="I27" s="74"/>
      <c r="J27" s="74"/>
      <c r="K27" s="75"/>
      <c r="L27" s="76"/>
    </row>
    <row r="28" spans="1:12" s="62" customFormat="1" ht="63.75" x14ac:dyDescent="0.2">
      <c r="A28" s="116">
        <v>6.2</v>
      </c>
      <c r="B28" s="26" t="s">
        <v>493</v>
      </c>
      <c r="C28" s="26" t="s">
        <v>558</v>
      </c>
      <c r="D28" s="53" t="s">
        <v>357</v>
      </c>
      <c r="E28" s="53" t="s">
        <v>358</v>
      </c>
      <c r="F28" s="57" t="s">
        <v>359</v>
      </c>
      <c r="G28" s="54" t="s">
        <v>353</v>
      </c>
      <c r="H28" s="80" t="s">
        <v>145</v>
      </c>
      <c r="I28" s="74"/>
      <c r="J28" s="74"/>
      <c r="K28" s="75"/>
      <c r="L28" s="76"/>
    </row>
    <row r="29" spans="1:12" s="58" customFormat="1" ht="76.5" x14ac:dyDescent="0.2">
      <c r="A29" s="116">
        <v>6.3</v>
      </c>
      <c r="B29" s="26" t="s">
        <v>136</v>
      </c>
      <c r="C29" s="26" t="s">
        <v>215</v>
      </c>
      <c r="D29" s="53" t="s">
        <v>357</v>
      </c>
      <c r="E29" s="53" t="s">
        <v>358</v>
      </c>
      <c r="F29" s="57" t="s">
        <v>31</v>
      </c>
      <c r="G29" s="54" t="s">
        <v>353</v>
      </c>
      <c r="H29" s="73" t="s">
        <v>144</v>
      </c>
      <c r="I29" s="74"/>
      <c r="J29" s="74"/>
      <c r="K29" s="75"/>
      <c r="L29" s="76"/>
    </row>
    <row r="30" spans="1:12" s="58" customFormat="1" ht="63.75" x14ac:dyDescent="0.2">
      <c r="A30" s="116">
        <v>6.4</v>
      </c>
      <c r="B30" s="26" t="s">
        <v>333</v>
      </c>
      <c r="C30" s="26" t="s">
        <v>0</v>
      </c>
      <c r="D30" s="53" t="s">
        <v>357</v>
      </c>
      <c r="E30" s="53" t="s">
        <v>358</v>
      </c>
      <c r="F30" s="57" t="s">
        <v>31</v>
      </c>
      <c r="G30" s="54" t="s">
        <v>353</v>
      </c>
      <c r="H30" s="73" t="s">
        <v>144</v>
      </c>
      <c r="I30" s="74"/>
      <c r="J30" s="74"/>
      <c r="K30" s="75"/>
      <c r="L30" s="76"/>
    </row>
    <row r="31" spans="1:12" s="58" customFormat="1" ht="76.5" x14ac:dyDescent="0.2">
      <c r="A31" s="117">
        <v>6.5</v>
      </c>
      <c r="B31" s="32" t="s">
        <v>334</v>
      </c>
      <c r="C31" s="32" t="s">
        <v>1</v>
      </c>
      <c r="D31" s="70" t="s">
        <v>354</v>
      </c>
      <c r="E31" s="100"/>
      <c r="F31" s="102"/>
      <c r="G31" s="101"/>
      <c r="H31" s="78"/>
      <c r="I31" s="74"/>
      <c r="J31" s="77"/>
      <c r="K31" s="79"/>
      <c r="L31" s="77"/>
    </row>
    <row r="32" spans="1:12" s="58" customFormat="1" ht="63.75" x14ac:dyDescent="0.2">
      <c r="A32" s="117">
        <v>6.6</v>
      </c>
      <c r="B32" s="32" t="s">
        <v>335</v>
      </c>
      <c r="C32" s="32" t="s">
        <v>217</v>
      </c>
      <c r="D32" s="70" t="s">
        <v>354</v>
      </c>
      <c r="E32" s="100"/>
      <c r="F32" s="112"/>
      <c r="G32" s="101"/>
      <c r="H32" s="78"/>
      <c r="I32" s="74"/>
      <c r="J32" s="77"/>
      <c r="K32" s="79"/>
      <c r="L32" s="77"/>
    </row>
    <row r="33" spans="1:12" s="58" customFormat="1" ht="51" x14ac:dyDescent="0.2">
      <c r="A33" s="116">
        <v>6.7</v>
      </c>
      <c r="B33" s="26" t="s">
        <v>336</v>
      </c>
      <c r="C33" s="26" t="s">
        <v>337</v>
      </c>
      <c r="D33" s="53" t="s">
        <v>357</v>
      </c>
      <c r="E33" s="53" t="s">
        <v>358</v>
      </c>
      <c r="F33" s="59" t="s">
        <v>31</v>
      </c>
      <c r="G33" s="54" t="s">
        <v>353</v>
      </c>
      <c r="H33" s="73" t="s">
        <v>144</v>
      </c>
      <c r="I33" s="74"/>
      <c r="J33" s="74"/>
      <c r="K33" s="75"/>
      <c r="L33" s="76"/>
    </row>
    <row r="34" spans="1:12" s="58" customFormat="1" ht="51" x14ac:dyDescent="0.2">
      <c r="A34" s="116">
        <v>6.8</v>
      </c>
      <c r="B34" s="26" t="s">
        <v>338</v>
      </c>
      <c r="C34" s="26" t="s">
        <v>137</v>
      </c>
      <c r="D34" s="53" t="s">
        <v>357</v>
      </c>
      <c r="E34" s="53" t="s">
        <v>358</v>
      </c>
      <c r="F34" s="59" t="s">
        <v>359</v>
      </c>
      <c r="G34" s="54" t="s">
        <v>353</v>
      </c>
      <c r="H34" s="73" t="s">
        <v>144</v>
      </c>
      <c r="I34" s="74"/>
      <c r="J34" s="74"/>
      <c r="K34" s="75"/>
      <c r="L34" s="76"/>
    </row>
    <row r="35" spans="1:12" s="58" customFormat="1" ht="51" x14ac:dyDescent="0.2">
      <c r="A35" s="116">
        <v>6.9</v>
      </c>
      <c r="B35" s="26" t="s">
        <v>261</v>
      </c>
      <c r="C35" s="26" t="s">
        <v>485</v>
      </c>
      <c r="D35" s="53" t="s">
        <v>355</v>
      </c>
      <c r="E35" s="100"/>
      <c r="F35" s="112"/>
      <c r="G35" s="101"/>
      <c r="H35" s="73" t="s">
        <v>144</v>
      </c>
      <c r="I35" s="74"/>
      <c r="J35" s="74"/>
      <c r="K35" s="75"/>
      <c r="L35" s="76"/>
    </row>
    <row r="36" spans="1:12" s="58" customFormat="1" ht="38.25" x14ac:dyDescent="0.2">
      <c r="A36" s="114">
        <v>6.1</v>
      </c>
      <c r="B36" s="26" t="s">
        <v>261</v>
      </c>
      <c r="C36" s="26" t="s">
        <v>138</v>
      </c>
      <c r="D36" s="53" t="s">
        <v>357</v>
      </c>
      <c r="E36" s="53" t="s">
        <v>358</v>
      </c>
      <c r="F36" s="57" t="s">
        <v>31</v>
      </c>
      <c r="G36" s="54" t="s">
        <v>353</v>
      </c>
      <c r="H36" s="73" t="s">
        <v>144</v>
      </c>
      <c r="I36" s="74"/>
      <c r="J36" s="74"/>
      <c r="K36" s="75"/>
      <c r="L36" s="76"/>
    </row>
    <row r="37" spans="1:12" s="58" customFormat="1" ht="25.5" x14ac:dyDescent="0.2">
      <c r="A37" s="116">
        <v>6.11</v>
      </c>
      <c r="B37" s="26" t="s">
        <v>139</v>
      </c>
      <c r="C37" s="26" t="s">
        <v>140</v>
      </c>
      <c r="D37" s="53" t="s">
        <v>357</v>
      </c>
      <c r="E37" s="53" t="s">
        <v>358</v>
      </c>
      <c r="F37" s="57" t="s">
        <v>31</v>
      </c>
      <c r="G37" s="54" t="s">
        <v>353</v>
      </c>
      <c r="H37" s="73" t="s">
        <v>144</v>
      </c>
      <c r="I37" s="74"/>
      <c r="J37" s="74"/>
      <c r="K37" s="75"/>
      <c r="L37" s="76"/>
    </row>
    <row r="38" spans="1:12" s="58" customFormat="1" ht="38.25" x14ac:dyDescent="0.2">
      <c r="A38" s="116">
        <v>6.12</v>
      </c>
      <c r="B38" s="26" t="s">
        <v>141</v>
      </c>
      <c r="C38" s="26" t="s">
        <v>218</v>
      </c>
      <c r="D38" s="53" t="s">
        <v>357</v>
      </c>
      <c r="E38" s="53" t="s">
        <v>358</v>
      </c>
      <c r="F38" s="57" t="s">
        <v>31</v>
      </c>
      <c r="G38" s="54" t="s">
        <v>353</v>
      </c>
      <c r="H38" s="73" t="s">
        <v>145</v>
      </c>
      <c r="I38" s="74"/>
      <c r="J38" s="74"/>
      <c r="K38" s="75"/>
      <c r="L38" s="76"/>
    </row>
    <row r="39" spans="1:12" s="58" customFormat="1" ht="51" x14ac:dyDescent="0.2">
      <c r="A39" s="116">
        <v>6.13</v>
      </c>
      <c r="B39" s="26" t="s">
        <v>142</v>
      </c>
      <c r="C39" s="26" t="s">
        <v>143</v>
      </c>
      <c r="D39" s="53" t="s">
        <v>357</v>
      </c>
      <c r="E39" s="53" t="s">
        <v>358</v>
      </c>
      <c r="F39" s="57" t="s">
        <v>31</v>
      </c>
      <c r="G39" s="54" t="s">
        <v>353</v>
      </c>
      <c r="H39" s="73" t="s">
        <v>145</v>
      </c>
      <c r="I39" s="74"/>
      <c r="J39" s="74"/>
      <c r="K39" s="75"/>
      <c r="L39" s="76"/>
    </row>
    <row r="40" spans="1:12" s="58" customFormat="1" ht="25.5" x14ac:dyDescent="0.2">
      <c r="A40" s="117">
        <v>6.14</v>
      </c>
      <c r="B40" s="32" t="s">
        <v>147</v>
      </c>
      <c r="C40" s="32" t="s">
        <v>148</v>
      </c>
      <c r="D40" s="70" t="s">
        <v>354</v>
      </c>
      <c r="E40" s="100"/>
      <c r="F40" s="102"/>
      <c r="G40" s="101"/>
      <c r="H40" s="78"/>
      <c r="I40" s="74"/>
      <c r="J40" s="77"/>
      <c r="K40" s="79"/>
      <c r="L40" s="77"/>
    </row>
    <row r="41" spans="1:12" s="58" customFormat="1" ht="38.25" x14ac:dyDescent="0.2">
      <c r="A41" s="116">
        <v>6.15</v>
      </c>
      <c r="B41" s="26" t="s">
        <v>149</v>
      </c>
      <c r="C41" s="26" t="s">
        <v>107</v>
      </c>
      <c r="D41" s="53" t="s">
        <v>357</v>
      </c>
      <c r="E41" s="53" t="s">
        <v>358</v>
      </c>
      <c r="F41" s="57" t="s">
        <v>31</v>
      </c>
      <c r="G41" s="54" t="s">
        <v>353</v>
      </c>
      <c r="H41" s="73" t="s">
        <v>144</v>
      </c>
      <c r="I41" s="74"/>
      <c r="J41" s="74"/>
      <c r="K41" s="75"/>
      <c r="L41" s="76"/>
    </row>
    <row r="42" spans="1:12" s="58" customFormat="1" ht="38.25" x14ac:dyDescent="0.2">
      <c r="A42" s="116">
        <v>6.16</v>
      </c>
      <c r="B42" s="26" t="s">
        <v>108</v>
      </c>
      <c r="C42" s="26" t="s">
        <v>106</v>
      </c>
      <c r="D42" s="53" t="s">
        <v>357</v>
      </c>
      <c r="E42" s="53" t="s">
        <v>358</v>
      </c>
      <c r="F42" s="57" t="s">
        <v>31</v>
      </c>
      <c r="G42" s="54" t="s">
        <v>353</v>
      </c>
      <c r="H42" s="73" t="s">
        <v>144</v>
      </c>
      <c r="I42" s="74"/>
      <c r="J42" s="74"/>
      <c r="K42" s="75"/>
      <c r="L42" s="76"/>
    </row>
    <row r="43" spans="1:12" s="58" customFormat="1" ht="38.25" x14ac:dyDescent="0.2">
      <c r="A43" s="116">
        <v>6.17</v>
      </c>
      <c r="B43" s="26" t="s">
        <v>39</v>
      </c>
      <c r="C43" s="26" t="s">
        <v>2</v>
      </c>
      <c r="D43" s="53" t="s">
        <v>357</v>
      </c>
      <c r="E43" s="53" t="s">
        <v>358</v>
      </c>
      <c r="F43" s="57" t="s">
        <v>31</v>
      </c>
      <c r="G43" s="54" t="s">
        <v>353</v>
      </c>
      <c r="H43" s="73" t="s">
        <v>145</v>
      </c>
      <c r="I43" s="74"/>
      <c r="J43" s="74"/>
      <c r="K43" s="75"/>
      <c r="L43" s="76"/>
    </row>
    <row r="44" spans="1:12" s="58" customFormat="1" ht="63.75" x14ac:dyDescent="0.2">
      <c r="A44" s="116">
        <v>6.18</v>
      </c>
      <c r="B44" s="26" t="s">
        <v>156</v>
      </c>
      <c r="C44" s="26" t="s">
        <v>165</v>
      </c>
      <c r="D44" s="53" t="s">
        <v>357</v>
      </c>
      <c r="E44" s="53" t="s">
        <v>358</v>
      </c>
      <c r="F44" s="57" t="s">
        <v>359</v>
      </c>
      <c r="G44" s="54" t="s">
        <v>353</v>
      </c>
      <c r="H44" s="73" t="s">
        <v>145</v>
      </c>
      <c r="I44" s="74"/>
      <c r="J44" s="74"/>
      <c r="K44" s="75"/>
      <c r="L44" s="76"/>
    </row>
    <row r="45" spans="1:12" s="58" customFormat="1" ht="51" x14ac:dyDescent="0.2">
      <c r="A45" s="116">
        <v>6.19</v>
      </c>
      <c r="B45" s="26" t="s">
        <v>219</v>
      </c>
      <c r="C45" s="26" t="s">
        <v>166</v>
      </c>
      <c r="D45" s="53" t="s">
        <v>357</v>
      </c>
      <c r="E45" s="53" t="s">
        <v>358</v>
      </c>
      <c r="F45" s="57" t="s">
        <v>359</v>
      </c>
      <c r="G45" s="54" t="s">
        <v>353</v>
      </c>
      <c r="H45" s="73" t="s">
        <v>145</v>
      </c>
      <c r="I45" s="74"/>
      <c r="J45" s="74"/>
      <c r="K45" s="75"/>
      <c r="L45" s="76"/>
    </row>
    <row r="46" spans="1:12" s="58" customFormat="1" ht="25.5" x14ac:dyDescent="0.2">
      <c r="A46" s="114">
        <v>6.2</v>
      </c>
      <c r="B46" s="26" t="s">
        <v>404</v>
      </c>
      <c r="C46" s="26" t="s">
        <v>167</v>
      </c>
      <c r="D46" s="53" t="s">
        <v>357</v>
      </c>
      <c r="E46" s="53" t="s">
        <v>358</v>
      </c>
      <c r="F46" s="57" t="s">
        <v>31</v>
      </c>
      <c r="G46" s="54" t="s">
        <v>353</v>
      </c>
      <c r="H46" s="73" t="s">
        <v>144</v>
      </c>
      <c r="I46" s="74"/>
      <c r="J46" s="74"/>
      <c r="K46" s="75"/>
      <c r="L46" s="76"/>
    </row>
    <row r="47" spans="1:12" s="58" customFormat="1" ht="38.25" x14ac:dyDescent="0.2">
      <c r="A47" s="116">
        <v>6.21</v>
      </c>
      <c r="B47" s="26" t="s">
        <v>168</v>
      </c>
      <c r="C47" s="26" t="s">
        <v>3</v>
      </c>
      <c r="D47" s="53" t="s">
        <v>357</v>
      </c>
      <c r="E47" s="53" t="s">
        <v>358</v>
      </c>
      <c r="F47" s="57" t="s">
        <v>359</v>
      </c>
      <c r="G47" s="54" t="s">
        <v>353</v>
      </c>
      <c r="H47" s="73" t="s">
        <v>144</v>
      </c>
      <c r="I47" s="74"/>
      <c r="J47" s="74"/>
      <c r="K47" s="75"/>
      <c r="L47" s="76"/>
    </row>
    <row r="48" spans="1:12" s="58" customFormat="1" ht="38.25" x14ac:dyDescent="0.2">
      <c r="A48" s="116">
        <v>6.22</v>
      </c>
      <c r="B48" s="26" t="s">
        <v>262</v>
      </c>
      <c r="C48" s="26" t="s">
        <v>220</v>
      </c>
      <c r="D48" s="53" t="s">
        <v>355</v>
      </c>
      <c r="E48" s="100"/>
      <c r="F48" s="102"/>
      <c r="G48" s="101"/>
      <c r="H48" s="73" t="s">
        <v>144</v>
      </c>
      <c r="I48" s="74"/>
      <c r="J48" s="74"/>
      <c r="K48" s="75"/>
      <c r="L48" s="76"/>
    </row>
    <row r="49" spans="1:12" s="58" customFormat="1" ht="38.25" x14ac:dyDescent="0.2">
      <c r="A49" s="116">
        <v>6.23</v>
      </c>
      <c r="B49" s="26" t="s">
        <v>262</v>
      </c>
      <c r="C49" s="26" t="s">
        <v>169</v>
      </c>
      <c r="D49" s="53" t="s">
        <v>355</v>
      </c>
      <c r="E49" s="100"/>
      <c r="F49" s="102"/>
      <c r="G49" s="101"/>
      <c r="H49" s="73" t="s">
        <v>144</v>
      </c>
      <c r="I49" s="74"/>
      <c r="J49" s="74"/>
      <c r="K49" s="75"/>
      <c r="L49" s="76"/>
    </row>
    <row r="50" spans="1:12" s="58" customFormat="1" ht="25.5" x14ac:dyDescent="0.2">
      <c r="A50" s="117">
        <v>6.24</v>
      </c>
      <c r="B50" s="32" t="s">
        <v>221</v>
      </c>
      <c r="C50" s="32" t="s">
        <v>170</v>
      </c>
      <c r="D50" s="70" t="s">
        <v>354</v>
      </c>
      <c r="E50" s="100"/>
      <c r="F50" s="102"/>
      <c r="G50" s="101"/>
      <c r="H50" s="78"/>
      <c r="I50" s="74"/>
      <c r="J50" s="77"/>
      <c r="K50" s="79"/>
      <c r="L50" s="77"/>
    </row>
    <row r="51" spans="1:12" s="58" customFormat="1" ht="25.5" x14ac:dyDescent="0.2">
      <c r="A51" s="116">
        <v>6.25</v>
      </c>
      <c r="B51" s="26" t="s">
        <v>222</v>
      </c>
      <c r="C51" s="26" t="s">
        <v>526</v>
      </c>
      <c r="D51" s="53" t="s">
        <v>355</v>
      </c>
      <c r="E51" s="100"/>
      <c r="F51" s="102"/>
      <c r="G51" s="101"/>
      <c r="H51" s="73" t="s">
        <v>144</v>
      </c>
      <c r="I51" s="74"/>
      <c r="J51" s="74"/>
      <c r="K51" s="75"/>
      <c r="L51" s="76"/>
    </row>
    <row r="52" spans="1:12" s="58" customFormat="1" ht="51" x14ac:dyDescent="0.2">
      <c r="A52" s="116">
        <v>6.26</v>
      </c>
      <c r="B52" s="26" t="s">
        <v>171</v>
      </c>
      <c r="C52" s="26" t="s">
        <v>4</v>
      </c>
      <c r="D52" s="53" t="s">
        <v>355</v>
      </c>
      <c r="E52" s="100"/>
      <c r="F52" s="102"/>
      <c r="G52" s="101"/>
      <c r="H52" s="73" t="s">
        <v>144</v>
      </c>
      <c r="I52" s="74"/>
      <c r="J52" s="74"/>
      <c r="K52" s="75"/>
      <c r="L52" s="76"/>
    </row>
    <row r="53" spans="1:12" s="58" customFormat="1" x14ac:dyDescent="0.2">
      <c r="A53" s="116">
        <v>6.27</v>
      </c>
      <c r="B53" s="26" t="s">
        <v>172</v>
      </c>
      <c r="C53" s="26" t="s">
        <v>173</v>
      </c>
      <c r="D53" s="53" t="s">
        <v>355</v>
      </c>
      <c r="E53" s="100"/>
      <c r="F53" s="102"/>
      <c r="G53" s="101"/>
      <c r="H53" s="73" t="s">
        <v>144</v>
      </c>
      <c r="I53" s="74"/>
      <c r="J53" s="74"/>
      <c r="K53" s="75"/>
      <c r="L53" s="76"/>
    </row>
    <row r="54" spans="1:12" s="58" customFormat="1" ht="25.5" x14ac:dyDescent="0.2">
      <c r="A54" s="116">
        <v>6.28</v>
      </c>
      <c r="B54" s="26" t="s">
        <v>174</v>
      </c>
      <c r="C54" s="26" t="s">
        <v>173</v>
      </c>
      <c r="D54" s="53" t="s">
        <v>355</v>
      </c>
      <c r="E54" s="100"/>
      <c r="F54" s="102"/>
      <c r="G54" s="101"/>
      <c r="H54" s="73" t="s">
        <v>144</v>
      </c>
      <c r="I54" s="74"/>
      <c r="J54" s="74"/>
      <c r="K54" s="75"/>
      <c r="L54" s="76"/>
    </row>
    <row r="55" spans="1:12" s="58" customFormat="1" ht="51" x14ac:dyDescent="0.2">
      <c r="A55" s="116">
        <v>6.29</v>
      </c>
      <c r="B55" s="26" t="s">
        <v>175</v>
      </c>
      <c r="C55" s="26" t="s">
        <v>176</v>
      </c>
      <c r="D55" s="53" t="s">
        <v>355</v>
      </c>
      <c r="E55" s="100"/>
      <c r="F55" s="102"/>
      <c r="G55" s="101"/>
      <c r="H55" s="73" t="s">
        <v>144</v>
      </c>
      <c r="I55" s="74"/>
      <c r="J55" s="74"/>
      <c r="K55" s="75"/>
      <c r="L55" s="76"/>
    </row>
    <row r="56" spans="1:12" s="58" customFormat="1" ht="38.25" x14ac:dyDescent="0.2">
      <c r="A56" s="114">
        <v>6.3</v>
      </c>
      <c r="B56" s="26" t="s">
        <v>177</v>
      </c>
      <c r="C56" s="26" t="s">
        <v>178</v>
      </c>
      <c r="D56" s="53" t="s">
        <v>355</v>
      </c>
      <c r="E56" s="100"/>
      <c r="F56" s="102"/>
      <c r="G56" s="101"/>
      <c r="H56" s="73" t="s">
        <v>144</v>
      </c>
      <c r="I56" s="74"/>
      <c r="J56" s="74"/>
      <c r="K56" s="75"/>
      <c r="L56" s="76"/>
    </row>
    <row r="57" spans="1:12" s="58" customFormat="1" ht="25.5" x14ac:dyDescent="0.2">
      <c r="A57" s="116">
        <v>6.31</v>
      </c>
      <c r="B57" s="26" t="s">
        <v>179</v>
      </c>
      <c r="C57" s="26" t="s">
        <v>180</v>
      </c>
      <c r="D57" s="53" t="s">
        <v>355</v>
      </c>
      <c r="E57" s="100"/>
      <c r="F57" s="102"/>
      <c r="G57" s="101"/>
      <c r="H57" s="73" t="s">
        <v>144</v>
      </c>
      <c r="I57" s="74"/>
      <c r="J57" s="74"/>
      <c r="K57" s="75"/>
      <c r="L57" s="76"/>
    </row>
    <row r="58" spans="1:12" s="58" customFormat="1" ht="76.5" x14ac:dyDescent="0.2">
      <c r="A58" s="116">
        <v>6.32</v>
      </c>
      <c r="B58" s="26" t="s">
        <v>405</v>
      </c>
      <c r="C58" s="26" t="s">
        <v>129</v>
      </c>
      <c r="D58" s="53" t="s">
        <v>355</v>
      </c>
      <c r="E58" s="100"/>
      <c r="F58" s="102"/>
      <c r="G58" s="101"/>
      <c r="H58" s="73" t="s">
        <v>144</v>
      </c>
      <c r="I58" s="74"/>
      <c r="J58" s="74"/>
      <c r="K58" s="75"/>
      <c r="L58" s="76"/>
    </row>
    <row r="59" spans="1:12" s="58" customFormat="1" ht="51" x14ac:dyDescent="0.2">
      <c r="A59" s="116">
        <v>6.33</v>
      </c>
      <c r="B59" s="26" t="s">
        <v>103</v>
      </c>
      <c r="C59" s="26" t="s">
        <v>495</v>
      </c>
      <c r="D59" s="53" t="s">
        <v>355</v>
      </c>
      <c r="E59" s="100"/>
      <c r="F59" s="102"/>
      <c r="G59" s="101"/>
      <c r="H59" s="73" t="s">
        <v>144</v>
      </c>
      <c r="I59" s="74"/>
      <c r="J59" s="74"/>
      <c r="K59" s="75"/>
      <c r="L59" s="76"/>
    </row>
    <row r="60" spans="1:12" s="58" customFormat="1" ht="38.25" x14ac:dyDescent="0.2">
      <c r="A60" s="116">
        <v>6.34</v>
      </c>
      <c r="B60" s="26" t="s">
        <v>74</v>
      </c>
      <c r="C60" s="26" t="s">
        <v>5</v>
      </c>
      <c r="D60" s="53" t="s">
        <v>355</v>
      </c>
      <c r="E60" s="100"/>
      <c r="F60" s="102"/>
      <c r="G60" s="101"/>
      <c r="H60" s="73" t="s">
        <v>144</v>
      </c>
      <c r="I60" s="74"/>
      <c r="J60" s="74"/>
      <c r="K60" s="75"/>
      <c r="L60" s="76"/>
    </row>
    <row r="61" spans="1:12" s="58" customFormat="1" ht="25.5" x14ac:dyDescent="0.2">
      <c r="A61" s="116">
        <v>6.35</v>
      </c>
      <c r="B61" s="26" t="s">
        <v>130</v>
      </c>
      <c r="C61" s="26" t="s">
        <v>131</v>
      </c>
      <c r="D61" s="53" t="s">
        <v>355</v>
      </c>
      <c r="E61" s="100"/>
      <c r="F61" s="102"/>
      <c r="G61" s="101"/>
      <c r="H61" s="73" t="s">
        <v>144</v>
      </c>
      <c r="I61" s="74"/>
      <c r="J61" s="74"/>
      <c r="K61" s="75"/>
      <c r="L61" s="76"/>
    </row>
    <row r="62" spans="1:12" s="58" customFormat="1" ht="25.5" x14ac:dyDescent="0.2">
      <c r="A62" s="118">
        <v>7.1</v>
      </c>
      <c r="B62" s="25" t="s">
        <v>406</v>
      </c>
      <c r="C62" s="25" t="s">
        <v>181</v>
      </c>
      <c r="D62" s="53" t="s">
        <v>357</v>
      </c>
      <c r="E62" s="53" t="s">
        <v>358</v>
      </c>
      <c r="F62" s="57" t="s">
        <v>359</v>
      </c>
      <c r="G62" s="54" t="s">
        <v>353</v>
      </c>
      <c r="H62" s="73" t="s">
        <v>145</v>
      </c>
      <c r="I62" s="74"/>
      <c r="J62" s="74"/>
      <c r="K62" s="75"/>
      <c r="L62" s="76"/>
    </row>
    <row r="63" spans="1:12" s="58" customFormat="1" ht="38.25" x14ac:dyDescent="0.2">
      <c r="A63" s="118">
        <v>7.2</v>
      </c>
      <c r="B63" s="25" t="s">
        <v>182</v>
      </c>
      <c r="C63" s="25" t="s">
        <v>183</v>
      </c>
      <c r="D63" s="53" t="s">
        <v>355</v>
      </c>
      <c r="E63" s="100"/>
      <c r="F63" s="102"/>
      <c r="G63" s="101"/>
      <c r="H63" s="73" t="s">
        <v>144</v>
      </c>
      <c r="I63" s="74"/>
      <c r="J63" s="74"/>
      <c r="K63" s="75"/>
      <c r="L63" s="76"/>
    </row>
    <row r="64" spans="1:12" s="58" customFormat="1" ht="25.5" x14ac:dyDescent="0.2">
      <c r="A64" s="118">
        <v>7.3</v>
      </c>
      <c r="B64" s="25" t="s">
        <v>184</v>
      </c>
      <c r="C64" s="25" t="s">
        <v>491</v>
      </c>
      <c r="D64" s="53" t="s">
        <v>357</v>
      </c>
      <c r="E64" s="53" t="s">
        <v>358</v>
      </c>
      <c r="F64" s="57" t="s">
        <v>31</v>
      </c>
      <c r="G64" s="54" t="s">
        <v>353</v>
      </c>
      <c r="H64" s="73" t="s">
        <v>145</v>
      </c>
      <c r="I64" s="74"/>
      <c r="J64" s="74"/>
      <c r="K64" s="75"/>
      <c r="L64" s="76"/>
    </row>
    <row r="65" spans="1:12" ht="38.25" x14ac:dyDescent="0.2">
      <c r="A65" s="118">
        <v>7.4</v>
      </c>
      <c r="B65" s="25" t="s">
        <v>408</v>
      </c>
      <c r="C65" s="25" t="s">
        <v>173</v>
      </c>
      <c r="D65" s="53" t="s">
        <v>355</v>
      </c>
      <c r="E65" s="100"/>
      <c r="F65" s="102"/>
      <c r="G65" s="101"/>
      <c r="H65" s="73" t="s">
        <v>144</v>
      </c>
      <c r="I65" s="74"/>
      <c r="J65" s="74"/>
      <c r="K65" s="75"/>
      <c r="L65" s="76"/>
    </row>
    <row r="66" spans="1:12" ht="51" x14ac:dyDescent="0.2">
      <c r="A66" s="23">
        <v>7.5</v>
      </c>
      <c r="B66" s="19" t="s">
        <v>185</v>
      </c>
      <c r="C66" s="25" t="s">
        <v>186</v>
      </c>
      <c r="D66" s="53" t="s">
        <v>355</v>
      </c>
      <c r="E66" s="100"/>
      <c r="F66" s="102"/>
      <c r="G66" s="101"/>
      <c r="H66" s="73" t="s">
        <v>144</v>
      </c>
      <c r="I66" s="74"/>
      <c r="J66" s="74"/>
      <c r="K66" s="75"/>
      <c r="L66" s="76"/>
    </row>
    <row r="67" spans="1:12" ht="38.25" x14ac:dyDescent="0.2">
      <c r="A67" s="120">
        <v>7.8</v>
      </c>
      <c r="B67" s="121" t="s">
        <v>66</v>
      </c>
      <c r="C67" s="121" t="s">
        <v>67</v>
      </c>
      <c r="D67" s="53" t="s">
        <v>355</v>
      </c>
      <c r="E67" s="100"/>
      <c r="F67" s="102"/>
      <c r="G67" s="101"/>
      <c r="H67" s="73" t="s">
        <v>144</v>
      </c>
      <c r="I67" s="74"/>
      <c r="J67" s="74"/>
      <c r="K67" s="75"/>
      <c r="L67" s="76"/>
    </row>
    <row r="68" spans="1:12" ht="25.5" x14ac:dyDescent="0.2">
      <c r="A68" s="162">
        <v>7.12</v>
      </c>
      <c r="B68" s="33" t="s">
        <v>109</v>
      </c>
      <c r="C68" s="30" t="s">
        <v>496</v>
      </c>
      <c r="D68" s="70" t="s">
        <v>354</v>
      </c>
      <c r="E68" s="100" t="s">
        <v>358</v>
      </c>
      <c r="F68" s="102"/>
      <c r="G68" s="101" t="s">
        <v>353</v>
      </c>
      <c r="H68" s="78"/>
      <c r="I68" s="74"/>
      <c r="J68" s="77"/>
      <c r="K68" s="79"/>
      <c r="L68" s="77"/>
    </row>
    <row r="69" spans="1:12" ht="25.5" x14ac:dyDescent="0.2">
      <c r="A69" s="122">
        <v>8.1</v>
      </c>
      <c r="B69" s="25" t="s">
        <v>340</v>
      </c>
      <c r="C69" s="25" t="s">
        <v>153</v>
      </c>
      <c r="D69" s="53" t="s">
        <v>357</v>
      </c>
      <c r="E69" s="123" t="s">
        <v>358</v>
      </c>
      <c r="F69" s="124" t="s">
        <v>359</v>
      </c>
      <c r="G69" s="125" t="s">
        <v>353</v>
      </c>
      <c r="H69" s="73" t="s">
        <v>144</v>
      </c>
      <c r="I69" s="74"/>
      <c r="J69" s="74"/>
      <c r="K69" s="75"/>
      <c r="L69" s="76"/>
    </row>
    <row r="70" spans="1:12" ht="25.5" x14ac:dyDescent="0.2">
      <c r="A70" s="118">
        <v>9.1</v>
      </c>
      <c r="B70" s="25" t="s">
        <v>154</v>
      </c>
      <c r="C70" s="25" t="s">
        <v>200</v>
      </c>
      <c r="D70" s="53" t="s">
        <v>357</v>
      </c>
      <c r="E70" s="123" t="s">
        <v>358</v>
      </c>
      <c r="F70" s="124" t="s">
        <v>359</v>
      </c>
      <c r="G70" s="125" t="s">
        <v>353</v>
      </c>
      <c r="H70" s="73" t="s">
        <v>144</v>
      </c>
      <c r="I70" s="74"/>
      <c r="J70" s="74"/>
      <c r="K70" s="75"/>
      <c r="L70" s="76"/>
    </row>
    <row r="71" spans="1:12" ht="38.25" x14ac:dyDescent="0.2">
      <c r="A71" s="122" t="s">
        <v>303</v>
      </c>
      <c r="B71" s="25" t="s">
        <v>201</v>
      </c>
      <c r="C71" s="25" t="s">
        <v>202</v>
      </c>
      <c r="D71" s="53" t="s">
        <v>355</v>
      </c>
      <c r="E71" s="100"/>
      <c r="F71" s="102"/>
      <c r="G71" s="101"/>
      <c r="H71" s="73" t="s">
        <v>144</v>
      </c>
      <c r="I71" s="74"/>
      <c r="J71" s="74"/>
      <c r="K71" s="75"/>
      <c r="L71" s="76"/>
    </row>
    <row r="72" spans="1:12" ht="76.5" x14ac:dyDescent="0.2">
      <c r="A72" s="122" t="s">
        <v>302</v>
      </c>
      <c r="B72" s="25" t="s">
        <v>409</v>
      </c>
      <c r="C72" s="25" t="s">
        <v>497</v>
      </c>
      <c r="D72" s="53" t="s">
        <v>355</v>
      </c>
      <c r="E72" s="100"/>
      <c r="F72" s="102"/>
      <c r="G72" s="101"/>
      <c r="H72" s="73" t="s">
        <v>144</v>
      </c>
      <c r="I72" s="74"/>
      <c r="J72" s="74"/>
      <c r="K72" s="75"/>
      <c r="L72" s="76"/>
    </row>
    <row r="73" spans="1:12" ht="38.25" x14ac:dyDescent="0.2">
      <c r="A73" s="139" t="s">
        <v>304</v>
      </c>
      <c r="B73" s="26" t="s">
        <v>205</v>
      </c>
      <c r="C73" s="26" t="s">
        <v>206</v>
      </c>
      <c r="D73" s="53" t="s">
        <v>355</v>
      </c>
      <c r="E73" s="100"/>
      <c r="F73" s="102"/>
      <c r="G73" s="101"/>
      <c r="H73" s="73" t="s">
        <v>144</v>
      </c>
      <c r="I73" s="74"/>
      <c r="J73" s="74"/>
      <c r="K73" s="75"/>
      <c r="L73" s="76"/>
    </row>
    <row r="74" spans="1:12" ht="38.25" x14ac:dyDescent="0.2">
      <c r="A74" s="139" t="s">
        <v>305</v>
      </c>
      <c r="B74" s="26" t="s">
        <v>207</v>
      </c>
      <c r="C74" s="26" t="s">
        <v>343</v>
      </c>
      <c r="D74" s="53" t="s">
        <v>355</v>
      </c>
      <c r="E74" s="100"/>
      <c r="F74" s="102"/>
      <c r="G74" s="101"/>
      <c r="H74" s="73" t="s">
        <v>144</v>
      </c>
      <c r="I74" s="74"/>
      <c r="J74" s="74"/>
      <c r="K74" s="75"/>
      <c r="L74" s="76"/>
    </row>
    <row r="75" spans="1:12" ht="38.25" x14ac:dyDescent="0.2">
      <c r="A75" s="139" t="s">
        <v>426</v>
      </c>
      <c r="B75" s="26" t="s">
        <v>208</v>
      </c>
      <c r="C75" s="26" t="s">
        <v>209</v>
      </c>
      <c r="D75" s="53" t="s">
        <v>357</v>
      </c>
      <c r="E75" s="53" t="s">
        <v>358</v>
      </c>
      <c r="F75" s="57" t="s">
        <v>359</v>
      </c>
      <c r="G75" s="54" t="s">
        <v>353</v>
      </c>
      <c r="H75" s="73" t="s">
        <v>144</v>
      </c>
      <c r="I75" s="74"/>
      <c r="J75" s="74"/>
      <c r="K75" s="75"/>
      <c r="L75" s="76"/>
    </row>
    <row r="76" spans="1:12" ht="89.25" x14ac:dyDescent="0.2">
      <c r="A76" s="137">
        <v>10.4</v>
      </c>
      <c r="B76" s="32" t="s">
        <v>210</v>
      </c>
      <c r="C76" s="32" t="s">
        <v>6</v>
      </c>
      <c r="D76" s="70" t="s">
        <v>354</v>
      </c>
      <c r="E76" s="100"/>
      <c r="F76" s="102"/>
      <c r="G76" s="101"/>
      <c r="H76" s="79"/>
      <c r="I76" s="74"/>
      <c r="J76" s="77"/>
      <c r="K76" s="79"/>
      <c r="L76" s="77"/>
    </row>
    <row r="77" spans="1:12" ht="38.25" x14ac:dyDescent="0.2">
      <c r="A77" s="137">
        <v>10.5</v>
      </c>
      <c r="B77" s="32" t="s">
        <v>288</v>
      </c>
      <c r="C77" s="140" t="s">
        <v>425</v>
      </c>
      <c r="D77" s="70" t="s">
        <v>354</v>
      </c>
      <c r="E77" s="100"/>
      <c r="F77" s="102"/>
      <c r="G77" s="101"/>
      <c r="H77" s="79"/>
      <c r="I77" s="74"/>
      <c r="J77" s="77"/>
      <c r="K77" s="79"/>
      <c r="L77" s="77"/>
    </row>
    <row r="78" spans="1:12" ht="38.25" x14ac:dyDescent="0.2">
      <c r="A78" s="137">
        <v>10.6</v>
      </c>
      <c r="B78" s="32" t="s">
        <v>211</v>
      </c>
      <c r="C78" s="140" t="s">
        <v>425</v>
      </c>
      <c r="D78" s="70" t="s">
        <v>354</v>
      </c>
      <c r="E78" s="100"/>
      <c r="F78" s="102"/>
      <c r="G78" s="101"/>
      <c r="H78" s="79"/>
      <c r="I78" s="74"/>
      <c r="J78" s="77"/>
      <c r="K78" s="79"/>
      <c r="L78" s="77"/>
    </row>
    <row r="79" spans="1:12" ht="25.5" x14ac:dyDescent="0.2">
      <c r="A79" s="137">
        <v>10.7</v>
      </c>
      <c r="B79" s="32" t="s">
        <v>212</v>
      </c>
      <c r="C79" s="140" t="s">
        <v>425</v>
      </c>
      <c r="D79" s="70" t="s">
        <v>354</v>
      </c>
      <c r="E79" s="100"/>
      <c r="F79" s="102"/>
      <c r="G79" s="101"/>
      <c r="H79" s="79"/>
      <c r="I79" s="74"/>
      <c r="J79" s="77"/>
      <c r="K79" s="79"/>
      <c r="L79" s="77"/>
    </row>
    <row r="80" spans="1:12" ht="25.5" x14ac:dyDescent="0.2">
      <c r="A80" s="137">
        <v>10.8</v>
      </c>
      <c r="B80" s="32" t="s">
        <v>492</v>
      </c>
      <c r="C80" s="140" t="s">
        <v>425</v>
      </c>
      <c r="D80" s="70" t="s">
        <v>354</v>
      </c>
      <c r="E80" s="100"/>
      <c r="F80" s="102"/>
      <c r="G80" s="101"/>
      <c r="H80" s="79"/>
      <c r="I80" s="74"/>
      <c r="J80" s="77"/>
      <c r="K80" s="79"/>
      <c r="L80" s="77"/>
    </row>
    <row r="81" spans="1:12" ht="38.25" x14ac:dyDescent="0.2">
      <c r="A81" s="137">
        <v>10.9</v>
      </c>
      <c r="B81" s="32" t="s">
        <v>213</v>
      </c>
      <c r="C81" s="140" t="s">
        <v>425</v>
      </c>
      <c r="D81" s="70" t="s">
        <v>354</v>
      </c>
      <c r="E81" s="100"/>
      <c r="F81" s="102"/>
      <c r="G81" s="101"/>
      <c r="H81" s="79"/>
      <c r="I81" s="74"/>
      <c r="J81" s="77"/>
      <c r="K81" s="79"/>
      <c r="L81" s="77"/>
    </row>
    <row r="82" spans="1:12" ht="25.5" x14ac:dyDescent="0.2">
      <c r="A82" s="115">
        <v>10.1</v>
      </c>
      <c r="B82" s="32" t="s">
        <v>214</v>
      </c>
      <c r="C82" s="140" t="s">
        <v>425</v>
      </c>
      <c r="D82" s="70" t="s">
        <v>354</v>
      </c>
      <c r="E82" s="100"/>
      <c r="F82" s="102"/>
      <c r="G82" s="101"/>
      <c r="H82" s="79"/>
      <c r="I82" s="74"/>
      <c r="J82" s="77"/>
      <c r="K82" s="79"/>
      <c r="L82" s="77"/>
    </row>
    <row r="84" spans="1:12" x14ac:dyDescent="0.2">
      <c r="B84" s="35" t="s">
        <v>424</v>
      </c>
    </row>
  </sheetData>
  <autoFilter ref="D11:G82"/>
  <mergeCells count="6">
    <mergeCell ref="D9:G9"/>
    <mergeCell ref="D10:G10"/>
    <mergeCell ref="H9:J9"/>
    <mergeCell ref="K9:L9"/>
    <mergeCell ref="K10:K11"/>
    <mergeCell ref="L10:L11"/>
  </mergeCells>
  <phoneticPr fontId="0" type="noConversion"/>
  <dataValidations count="3">
    <dataValidation type="list" allowBlank="1" showInputMessage="1" showErrorMessage="1" sqref="F12:F82">
      <formula1>"Review, Witness, Test"</formula1>
    </dataValidation>
    <dataValidation type="list" allowBlank="1" showInputMessage="1" showErrorMessage="1" sqref="E12:E82">
      <formula1>"Product, Site"</formula1>
    </dataValidation>
    <dataValidation type="list" allowBlank="1" showInputMessage="1" showErrorMessage="1" sqref="D12:D82">
      <formula1>"Onsite, CATL, Declaration, N/A"</formula1>
    </dataValidation>
  </dataValidations>
  <pageMargins left="0.4" right="0.32" top="0.98425196850393704" bottom="0.98425196850393704" header="0.4921259845" footer="0.4921259845"/>
  <pageSetup scale="46" fitToHeight="4" orientation="landscape"/>
  <headerFooter alignWithMargins="0">
    <oddHeader>&amp;CCTIA Certification Requirements Status LIst</oddHeader>
    <oddFooter>&amp;LFilename:  &amp;F
Table: &amp;A
Page: &amp;P of &amp;N</oddFooter>
  </headerFooter>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L87"/>
  <sheetViews>
    <sheetView showGridLines="0" zoomScaleNormal="100" workbookViewId="0">
      <pane xSplit="3" ySplit="11" topLeftCell="D21" activePane="bottomRight" state="frozen"/>
      <selection activeCell="C6" sqref="C6"/>
      <selection pane="topRight" activeCell="C6" sqref="C6"/>
      <selection pane="bottomLeft" activeCell="C6" sqref="C6"/>
      <selection pane="bottomRight"/>
    </sheetView>
  </sheetViews>
  <sheetFormatPr defaultColWidth="11.42578125" defaultRowHeight="12.75" x14ac:dyDescent="0.2"/>
  <cols>
    <col min="1" max="1" width="9" style="35" customWidth="1"/>
    <col min="2" max="2" width="22" style="35" customWidth="1"/>
    <col min="3" max="3" width="36.5703125" style="35" customWidth="1"/>
    <col min="4" max="4" width="10.42578125" style="37" bestFit="1" customWidth="1"/>
    <col min="5" max="5" width="9" style="37" customWidth="1"/>
    <col min="6" max="6" width="7.85546875" style="37" bestFit="1" customWidth="1"/>
    <col min="7" max="7" width="10" style="36" customWidth="1"/>
    <col min="8" max="8" width="11.42578125" style="35" customWidth="1"/>
    <col min="9" max="9" width="25.5703125" style="35" customWidth="1"/>
    <col min="10" max="10" width="35.5703125" style="35" customWidth="1"/>
    <col min="11" max="11" width="12.5703125" style="35" customWidth="1"/>
    <col min="12" max="12" width="35.5703125" style="35" customWidth="1"/>
    <col min="13" max="16384" width="11.42578125" style="35"/>
  </cols>
  <sheetData>
    <row r="1" spans="1:12" x14ac:dyDescent="0.2">
      <c r="A1" s="141" t="s">
        <v>501</v>
      </c>
    </row>
    <row r="3" spans="1:12" ht="20.25" customHeight="1" x14ac:dyDescent="0.2">
      <c r="A3" s="34" t="str">
        <f>'CRSL Variables'!A3</f>
        <v>Certification Requirements Status List &amp; Worksheets for IEEE-1725 Compliance</v>
      </c>
      <c r="B3" s="34"/>
      <c r="K3" s="38" t="s">
        <v>374</v>
      </c>
      <c r="L3" s="86"/>
    </row>
    <row r="4" spans="1:12" ht="20.25" customHeight="1" x14ac:dyDescent="0.2">
      <c r="A4" s="34" t="s">
        <v>199</v>
      </c>
      <c r="B4" s="34"/>
      <c r="E4" s="35"/>
      <c r="F4" s="35"/>
      <c r="K4" s="38" t="s">
        <v>250</v>
      </c>
      <c r="L4" s="86"/>
    </row>
    <row r="5" spans="1:12" ht="20.25" customHeight="1" x14ac:dyDescent="0.2">
      <c r="A5" s="34"/>
      <c r="B5" s="34"/>
      <c r="F5" s="39"/>
      <c r="K5" s="38" t="s">
        <v>375</v>
      </c>
      <c r="L5" s="86"/>
    </row>
    <row r="6" spans="1:12" ht="20.25" customHeight="1" x14ac:dyDescent="0.2">
      <c r="A6" s="34"/>
      <c r="B6" s="40" t="s">
        <v>363</v>
      </c>
      <c r="C6" s="98">
        <f>'CRSL Variables'!G4</f>
        <v>42887</v>
      </c>
      <c r="F6" s="39"/>
      <c r="K6" s="41" t="s">
        <v>376</v>
      </c>
      <c r="L6" s="86"/>
    </row>
    <row r="7" spans="1:12" ht="20.25" customHeight="1" x14ac:dyDescent="0.2">
      <c r="A7" s="34"/>
      <c r="B7" s="40" t="s">
        <v>364</v>
      </c>
      <c r="C7" s="98">
        <f>'CRSL Variables'!G5</f>
        <v>43039</v>
      </c>
      <c r="F7" s="39"/>
      <c r="K7" s="41" t="s">
        <v>249</v>
      </c>
      <c r="L7" s="87"/>
    </row>
    <row r="8" spans="1:12" s="44" customFormat="1" ht="15.75" x14ac:dyDescent="0.25">
      <c r="A8" s="167" t="s">
        <v>440</v>
      </c>
      <c r="B8" s="42"/>
      <c r="C8" s="43"/>
      <c r="D8" s="37"/>
      <c r="E8" s="37"/>
      <c r="F8" s="37"/>
      <c r="G8" s="36"/>
    </row>
    <row r="9" spans="1:12" s="45" customFormat="1" x14ac:dyDescent="0.2">
      <c r="A9" s="168" t="str">
        <f>'CRSL Variables'!A5</f>
        <v>170601</v>
      </c>
      <c r="B9" s="154"/>
      <c r="C9" s="154"/>
      <c r="D9" s="278"/>
      <c r="E9" s="278"/>
      <c r="F9" s="278"/>
      <c r="G9" s="278"/>
      <c r="H9" s="280" t="s">
        <v>554</v>
      </c>
      <c r="I9" s="281"/>
      <c r="J9" s="282"/>
      <c r="K9" s="283" t="s">
        <v>248</v>
      </c>
      <c r="L9" s="283"/>
    </row>
    <row r="10" spans="1:12" s="45" customFormat="1" ht="12.75" customHeight="1" x14ac:dyDescent="0.2">
      <c r="A10" s="155"/>
      <c r="B10" s="156"/>
      <c r="C10" s="156"/>
      <c r="D10" s="279" t="s">
        <v>125</v>
      </c>
      <c r="E10" s="279"/>
      <c r="F10" s="279"/>
      <c r="G10" s="279"/>
      <c r="H10" s="47" t="s">
        <v>366</v>
      </c>
      <c r="I10" s="46" t="s">
        <v>367</v>
      </c>
      <c r="J10" s="46"/>
      <c r="K10" s="279" t="s">
        <v>368</v>
      </c>
      <c r="L10" s="279" t="s">
        <v>342</v>
      </c>
    </row>
    <row r="11" spans="1:12" s="45" customFormat="1" ht="38.25" x14ac:dyDescent="0.2">
      <c r="A11" s="49" t="s">
        <v>224</v>
      </c>
      <c r="B11" s="48" t="s">
        <v>33</v>
      </c>
      <c r="C11" s="48" t="s">
        <v>34</v>
      </c>
      <c r="D11" s="46" t="s">
        <v>524</v>
      </c>
      <c r="E11" s="46" t="s">
        <v>35</v>
      </c>
      <c r="F11" s="46" t="s">
        <v>351</v>
      </c>
      <c r="G11" s="46" t="s">
        <v>352</v>
      </c>
      <c r="H11" s="47" t="s">
        <v>369</v>
      </c>
      <c r="I11" s="46" t="s">
        <v>370</v>
      </c>
      <c r="J11" s="46" t="s">
        <v>373</v>
      </c>
      <c r="K11" s="279"/>
      <c r="L11" s="279"/>
    </row>
    <row r="12" spans="1:12" s="45" customFormat="1" ht="25.5" x14ac:dyDescent="0.2">
      <c r="A12" s="119">
        <v>3.1</v>
      </c>
      <c r="B12" s="26" t="s">
        <v>259</v>
      </c>
      <c r="C12" s="25" t="s">
        <v>225</v>
      </c>
      <c r="D12" s="53" t="s">
        <v>357</v>
      </c>
      <c r="E12" s="53" t="s">
        <v>358</v>
      </c>
      <c r="F12" s="54" t="s">
        <v>359</v>
      </c>
      <c r="G12" s="54" t="s">
        <v>353</v>
      </c>
      <c r="H12" s="73" t="s">
        <v>144</v>
      </c>
      <c r="I12" s="228"/>
      <c r="J12" s="74"/>
      <c r="K12" s="75"/>
      <c r="L12" s="76"/>
    </row>
    <row r="13" spans="1:12" ht="153" x14ac:dyDescent="0.2">
      <c r="A13" s="113">
        <v>5.8</v>
      </c>
      <c r="B13" s="26" t="s">
        <v>401</v>
      </c>
      <c r="C13" s="26" t="s">
        <v>599</v>
      </c>
      <c r="D13" s="53" t="s">
        <v>357</v>
      </c>
      <c r="E13" s="53" t="s">
        <v>358</v>
      </c>
      <c r="F13" s="54" t="s">
        <v>31</v>
      </c>
      <c r="G13" s="54" t="s">
        <v>353</v>
      </c>
      <c r="H13" s="73" t="s">
        <v>144</v>
      </c>
      <c r="I13" s="74"/>
      <c r="J13" s="74"/>
      <c r="K13" s="75"/>
      <c r="L13" s="76"/>
    </row>
    <row r="14" spans="1:12" ht="63.75" x14ac:dyDescent="0.2">
      <c r="A14" s="114">
        <v>5.13</v>
      </c>
      <c r="B14" s="26" t="s">
        <v>83</v>
      </c>
      <c r="C14" s="26" t="s">
        <v>548</v>
      </c>
      <c r="D14" s="53" t="s">
        <v>355</v>
      </c>
      <c r="E14" s="100"/>
      <c r="F14" s="102"/>
      <c r="G14" s="101"/>
      <c r="H14" s="73" t="s">
        <v>144</v>
      </c>
      <c r="I14" s="74"/>
      <c r="J14" s="74"/>
      <c r="K14" s="75"/>
      <c r="L14" s="76"/>
    </row>
    <row r="15" spans="1:12" ht="63.75" x14ac:dyDescent="0.2">
      <c r="A15" s="114">
        <v>5.14</v>
      </c>
      <c r="B15" s="26" t="s">
        <v>402</v>
      </c>
      <c r="C15" s="26" t="s">
        <v>240</v>
      </c>
      <c r="D15" s="53" t="s">
        <v>357</v>
      </c>
      <c r="E15" s="53" t="s">
        <v>358</v>
      </c>
      <c r="F15" s="57" t="s">
        <v>31</v>
      </c>
      <c r="G15" s="54" t="s">
        <v>353</v>
      </c>
      <c r="H15" s="73" t="s">
        <v>145</v>
      </c>
      <c r="I15" s="74"/>
      <c r="J15" s="74"/>
      <c r="K15" s="75"/>
      <c r="L15" s="76"/>
    </row>
    <row r="16" spans="1:12" s="45" customFormat="1" ht="25.5" x14ac:dyDescent="0.2">
      <c r="A16" s="114">
        <v>5.15</v>
      </c>
      <c r="B16" s="26" t="s">
        <v>326</v>
      </c>
      <c r="C16" s="26" t="s">
        <v>226</v>
      </c>
      <c r="D16" s="53" t="s">
        <v>357</v>
      </c>
      <c r="E16" s="53" t="s">
        <v>358</v>
      </c>
      <c r="F16" s="54" t="s">
        <v>31</v>
      </c>
      <c r="G16" s="54" t="s">
        <v>353</v>
      </c>
      <c r="H16" s="73" t="s">
        <v>144</v>
      </c>
      <c r="I16" s="74"/>
      <c r="J16" s="74"/>
      <c r="K16" s="75"/>
      <c r="L16" s="76"/>
    </row>
    <row r="17" spans="1:12" s="45" customFormat="1" ht="63.75" x14ac:dyDescent="0.2">
      <c r="A17" s="114">
        <v>5.16</v>
      </c>
      <c r="B17" s="26" t="s">
        <v>84</v>
      </c>
      <c r="C17" s="26" t="s">
        <v>549</v>
      </c>
      <c r="D17" s="53" t="s">
        <v>355</v>
      </c>
      <c r="E17" s="100"/>
      <c r="F17" s="102"/>
      <c r="G17" s="101"/>
      <c r="H17" s="73" t="s">
        <v>144</v>
      </c>
      <c r="I17" s="74"/>
      <c r="J17" s="74"/>
      <c r="K17" s="75"/>
      <c r="L17" s="76"/>
    </row>
    <row r="18" spans="1:12" s="58" customFormat="1" ht="51" x14ac:dyDescent="0.2">
      <c r="A18" s="114">
        <v>5.17</v>
      </c>
      <c r="B18" s="26" t="s">
        <v>85</v>
      </c>
      <c r="C18" s="26" t="s">
        <v>216</v>
      </c>
      <c r="D18" s="53" t="s">
        <v>357</v>
      </c>
      <c r="E18" s="53" t="s">
        <v>358</v>
      </c>
      <c r="F18" s="57" t="s">
        <v>359</v>
      </c>
      <c r="G18" s="54" t="s">
        <v>353</v>
      </c>
      <c r="H18" s="73" t="s">
        <v>144</v>
      </c>
      <c r="I18" s="74"/>
      <c r="J18" s="74"/>
      <c r="K18" s="75"/>
      <c r="L18" s="76"/>
    </row>
    <row r="19" spans="1:12" s="58" customFormat="1" ht="38.25" x14ac:dyDescent="0.2">
      <c r="A19" s="114">
        <v>5.18</v>
      </c>
      <c r="B19" s="26" t="s">
        <v>86</v>
      </c>
      <c r="C19" s="26" t="s">
        <v>195</v>
      </c>
      <c r="D19" s="53" t="s">
        <v>357</v>
      </c>
      <c r="E19" s="53" t="s">
        <v>358</v>
      </c>
      <c r="F19" s="57" t="s">
        <v>359</v>
      </c>
      <c r="G19" s="54" t="s">
        <v>353</v>
      </c>
      <c r="H19" s="73" t="s">
        <v>144</v>
      </c>
      <c r="I19" s="74"/>
      <c r="J19" s="74"/>
      <c r="K19" s="75"/>
      <c r="L19" s="76"/>
    </row>
    <row r="20" spans="1:12" s="58" customFormat="1" ht="78.75" customHeight="1" x14ac:dyDescent="0.2">
      <c r="A20" s="211">
        <v>5.2</v>
      </c>
      <c r="B20" s="212" t="s">
        <v>328</v>
      </c>
      <c r="C20" s="220" t="s">
        <v>557</v>
      </c>
      <c r="D20" s="213" t="s">
        <v>357</v>
      </c>
      <c r="E20" s="213" t="s">
        <v>358</v>
      </c>
      <c r="F20" s="214" t="s">
        <v>359</v>
      </c>
      <c r="G20" s="215" t="s">
        <v>353</v>
      </c>
      <c r="H20" s="218" t="s">
        <v>144</v>
      </c>
      <c r="I20" s="74"/>
      <c r="J20" s="219"/>
      <c r="K20" s="75"/>
      <c r="L20" s="76"/>
    </row>
    <row r="21" spans="1:12" s="58" customFormat="1" ht="38.25" x14ac:dyDescent="0.2">
      <c r="A21" s="114">
        <v>5.21</v>
      </c>
      <c r="B21" s="26" t="s">
        <v>87</v>
      </c>
      <c r="C21" s="26" t="s">
        <v>88</v>
      </c>
      <c r="D21" s="53" t="s">
        <v>355</v>
      </c>
      <c r="E21" s="100"/>
      <c r="F21" s="102"/>
      <c r="G21" s="101"/>
      <c r="H21" s="73" t="s">
        <v>145</v>
      </c>
      <c r="I21" s="74"/>
      <c r="J21" s="74"/>
      <c r="K21" s="75"/>
      <c r="L21" s="76"/>
    </row>
    <row r="22" spans="1:12" s="58" customFormat="1" ht="25.5" x14ac:dyDescent="0.2">
      <c r="A22" s="114">
        <v>5.23</v>
      </c>
      <c r="B22" s="26" t="s">
        <v>403</v>
      </c>
      <c r="C22" s="26" t="s">
        <v>91</v>
      </c>
      <c r="D22" s="53" t="s">
        <v>357</v>
      </c>
      <c r="E22" s="53" t="s">
        <v>358</v>
      </c>
      <c r="F22" s="57" t="s">
        <v>31</v>
      </c>
      <c r="G22" s="54" t="s">
        <v>353</v>
      </c>
      <c r="H22" s="73" t="s">
        <v>145</v>
      </c>
      <c r="I22" s="74"/>
      <c r="J22" s="74"/>
      <c r="K22" s="75"/>
      <c r="L22" s="76"/>
    </row>
    <row r="23" spans="1:12" s="58" customFormat="1" ht="25.5" x14ac:dyDescent="0.2">
      <c r="A23" s="114">
        <v>5.24</v>
      </c>
      <c r="B23" s="26" t="s">
        <v>92</v>
      </c>
      <c r="C23" s="26" t="s">
        <v>93</v>
      </c>
      <c r="D23" s="53" t="s">
        <v>357</v>
      </c>
      <c r="E23" s="53" t="s">
        <v>358</v>
      </c>
      <c r="F23" s="54" t="s">
        <v>359</v>
      </c>
      <c r="G23" s="217" t="s">
        <v>353</v>
      </c>
      <c r="H23" s="73" t="s">
        <v>144</v>
      </c>
      <c r="I23" s="74"/>
      <c r="J23" s="74"/>
      <c r="K23" s="75"/>
      <c r="L23" s="76"/>
    </row>
    <row r="24" spans="1:12" s="58" customFormat="1" ht="63.75" x14ac:dyDescent="0.2">
      <c r="A24" s="114">
        <v>5.41</v>
      </c>
      <c r="B24" s="26" t="s">
        <v>87</v>
      </c>
      <c r="C24" s="26" t="s">
        <v>123</v>
      </c>
      <c r="D24" s="53" t="s">
        <v>357</v>
      </c>
      <c r="E24" s="53" t="s">
        <v>358</v>
      </c>
      <c r="F24" s="57" t="s">
        <v>359</v>
      </c>
      <c r="G24" s="54" t="s">
        <v>353</v>
      </c>
      <c r="H24" s="73" t="s">
        <v>145</v>
      </c>
      <c r="I24" s="74"/>
      <c r="J24" s="74"/>
      <c r="K24" s="75"/>
      <c r="L24" s="76"/>
    </row>
    <row r="25" spans="1:12" s="58" customFormat="1" ht="51" x14ac:dyDescent="0.2">
      <c r="A25" s="114">
        <v>5.43</v>
      </c>
      <c r="B25" s="26" t="s">
        <v>127</v>
      </c>
      <c r="C25" s="26" t="s">
        <v>128</v>
      </c>
      <c r="D25" s="53" t="s">
        <v>357</v>
      </c>
      <c r="E25" s="53" t="s">
        <v>358</v>
      </c>
      <c r="F25" s="57" t="s">
        <v>359</v>
      </c>
      <c r="G25" s="54" t="s">
        <v>353</v>
      </c>
      <c r="H25" s="73" t="s">
        <v>145</v>
      </c>
      <c r="I25" s="74"/>
      <c r="J25" s="74"/>
      <c r="K25" s="75"/>
      <c r="L25" s="76"/>
    </row>
    <row r="26" spans="1:12" s="58" customFormat="1" ht="76.5" x14ac:dyDescent="0.2">
      <c r="A26" s="114">
        <v>5.47</v>
      </c>
      <c r="B26" s="26" t="s">
        <v>332</v>
      </c>
      <c r="C26" s="26" t="s">
        <v>287</v>
      </c>
      <c r="D26" s="53" t="s">
        <v>357</v>
      </c>
      <c r="E26" s="53" t="s">
        <v>358</v>
      </c>
      <c r="F26" s="57" t="s">
        <v>31</v>
      </c>
      <c r="G26" s="54" t="s">
        <v>353</v>
      </c>
      <c r="H26" s="73" t="s">
        <v>144</v>
      </c>
      <c r="I26" s="74"/>
      <c r="J26" s="74"/>
      <c r="K26" s="75"/>
      <c r="L26" s="76"/>
    </row>
    <row r="27" spans="1:12" s="58" customFormat="1" ht="25.5" x14ac:dyDescent="0.2">
      <c r="A27" s="114">
        <v>5.48</v>
      </c>
      <c r="B27" s="26" t="s">
        <v>134</v>
      </c>
      <c r="C27" s="26" t="s">
        <v>135</v>
      </c>
      <c r="D27" s="53" t="s">
        <v>357</v>
      </c>
      <c r="E27" s="53" t="s">
        <v>358</v>
      </c>
      <c r="F27" s="57" t="s">
        <v>31</v>
      </c>
      <c r="G27" s="54" t="s">
        <v>353</v>
      </c>
      <c r="H27" s="216" t="s">
        <v>144</v>
      </c>
      <c r="I27" s="74"/>
      <c r="J27" s="74"/>
      <c r="K27" s="75"/>
      <c r="L27" s="76"/>
    </row>
    <row r="28" spans="1:12" s="58" customFormat="1" ht="38.25" x14ac:dyDescent="0.2">
      <c r="A28" s="116">
        <v>6.1</v>
      </c>
      <c r="B28" s="26" t="s">
        <v>260</v>
      </c>
      <c r="C28" s="26" t="s">
        <v>65</v>
      </c>
      <c r="D28" s="53" t="s">
        <v>355</v>
      </c>
      <c r="E28" s="100"/>
      <c r="F28" s="102"/>
      <c r="G28" s="101"/>
      <c r="H28" s="73" t="s">
        <v>144</v>
      </c>
      <c r="I28" s="74"/>
      <c r="J28" s="74"/>
      <c r="K28" s="75"/>
      <c r="L28" s="76"/>
    </row>
    <row r="29" spans="1:12" s="62" customFormat="1" ht="63.75" x14ac:dyDescent="0.2">
      <c r="A29" s="116">
        <v>6.2</v>
      </c>
      <c r="B29" s="26" t="s">
        <v>146</v>
      </c>
      <c r="C29" s="26" t="s">
        <v>558</v>
      </c>
      <c r="D29" s="53" t="s">
        <v>357</v>
      </c>
      <c r="E29" s="53" t="s">
        <v>358</v>
      </c>
      <c r="F29" s="57" t="s">
        <v>31</v>
      </c>
      <c r="G29" s="54" t="s">
        <v>353</v>
      </c>
      <c r="H29" s="80" t="s">
        <v>145</v>
      </c>
      <c r="I29" s="74"/>
      <c r="J29" s="74"/>
      <c r="K29" s="75"/>
      <c r="L29" s="76"/>
    </row>
    <row r="30" spans="1:12" s="62" customFormat="1" ht="63.75" x14ac:dyDescent="0.2">
      <c r="A30" s="116">
        <v>6.2</v>
      </c>
      <c r="B30" s="26" t="s">
        <v>493</v>
      </c>
      <c r="C30" s="26" t="s">
        <v>558</v>
      </c>
      <c r="D30" s="53" t="s">
        <v>357</v>
      </c>
      <c r="E30" s="53" t="s">
        <v>358</v>
      </c>
      <c r="F30" s="57" t="s">
        <v>359</v>
      </c>
      <c r="G30" s="54" t="s">
        <v>353</v>
      </c>
      <c r="H30" s="80" t="s">
        <v>145</v>
      </c>
      <c r="I30" s="74"/>
      <c r="J30" s="74"/>
      <c r="K30" s="75"/>
      <c r="L30" s="76"/>
    </row>
    <row r="31" spans="1:12" s="58" customFormat="1" ht="76.5" x14ac:dyDescent="0.2">
      <c r="A31" s="116">
        <v>6.3</v>
      </c>
      <c r="B31" s="26" t="s">
        <v>136</v>
      </c>
      <c r="C31" s="26" t="s">
        <v>215</v>
      </c>
      <c r="D31" s="53" t="s">
        <v>357</v>
      </c>
      <c r="E31" s="53" t="s">
        <v>358</v>
      </c>
      <c r="F31" s="57" t="s">
        <v>31</v>
      </c>
      <c r="G31" s="54" t="s">
        <v>353</v>
      </c>
      <c r="H31" s="73" t="s">
        <v>144</v>
      </c>
      <c r="I31" s="74"/>
      <c r="J31" s="74"/>
      <c r="K31" s="75"/>
      <c r="L31" s="76"/>
    </row>
    <row r="32" spans="1:12" s="58" customFormat="1" ht="63.75" x14ac:dyDescent="0.2">
      <c r="A32" s="116">
        <v>6.4</v>
      </c>
      <c r="B32" s="26" t="s">
        <v>333</v>
      </c>
      <c r="C32" s="26" t="s">
        <v>0</v>
      </c>
      <c r="D32" s="53" t="s">
        <v>357</v>
      </c>
      <c r="E32" s="53" t="s">
        <v>358</v>
      </c>
      <c r="F32" s="57" t="s">
        <v>31</v>
      </c>
      <c r="G32" s="54" t="s">
        <v>353</v>
      </c>
      <c r="H32" s="73" t="s">
        <v>144</v>
      </c>
      <c r="I32" s="74"/>
      <c r="J32" s="74"/>
      <c r="K32" s="75"/>
      <c r="L32" s="76"/>
    </row>
    <row r="33" spans="1:12" s="58" customFormat="1" ht="76.5" x14ac:dyDescent="0.2">
      <c r="A33" s="117">
        <v>6.5</v>
      </c>
      <c r="B33" s="32" t="s">
        <v>334</v>
      </c>
      <c r="C33" s="32" t="s">
        <v>1</v>
      </c>
      <c r="D33" s="70" t="s">
        <v>354</v>
      </c>
      <c r="E33" s="100"/>
      <c r="F33" s="102"/>
      <c r="G33" s="101"/>
      <c r="H33" s="78"/>
      <c r="I33" s="74"/>
      <c r="J33" s="77"/>
      <c r="K33" s="79"/>
      <c r="L33" s="77"/>
    </row>
    <row r="34" spans="1:12" s="58" customFormat="1" ht="63.75" x14ac:dyDescent="0.2">
      <c r="A34" s="117">
        <v>6.6</v>
      </c>
      <c r="B34" s="32" t="s">
        <v>335</v>
      </c>
      <c r="C34" s="32" t="s">
        <v>217</v>
      </c>
      <c r="D34" s="70" t="s">
        <v>354</v>
      </c>
      <c r="E34" s="100"/>
      <c r="F34" s="112"/>
      <c r="G34" s="101"/>
      <c r="H34" s="78"/>
      <c r="I34" s="74"/>
      <c r="J34" s="77"/>
      <c r="K34" s="79"/>
      <c r="L34" s="77"/>
    </row>
    <row r="35" spans="1:12" s="58" customFormat="1" ht="51" x14ac:dyDescent="0.2">
      <c r="A35" s="116">
        <v>6.7</v>
      </c>
      <c r="B35" s="26" t="s">
        <v>336</v>
      </c>
      <c r="C35" s="26" t="s">
        <v>337</v>
      </c>
      <c r="D35" s="53" t="s">
        <v>357</v>
      </c>
      <c r="E35" s="53" t="s">
        <v>358</v>
      </c>
      <c r="F35" s="59" t="s">
        <v>31</v>
      </c>
      <c r="G35" s="54" t="s">
        <v>353</v>
      </c>
      <c r="H35" s="73" t="s">
        <v>144</v>
      </c>
      <c r="I35" s="74"/>
      <c r="J35" s="74"/>
      <c r="K35" s="75"/>
      <c r="L35" s="76"/>
    </row>
    <row r="36" spans="1:12" s="58" customFormat="1" ht="51" x14ac:dyDescent="0.2">
      <c r="A36" s="116">
        <v>6.8</v>
      </c>
      <c r="B36" s="26" t="s">
        <v>338</v>
      </c>
      <c r="C36" s="26" t="s">
        <v>137</v>
      </c>
      <c r="D36" s="53" t="s">
        <v>357</v>
      </c>
      <c r="E36" s="53" t="s">
        <v>358</v>
      </c>
      <c r="F36" s="59" t="s">
        <v>359</v>
      </c>
      <c r="G36" s="54" t="s">
        <v>353</v>
      </c>
      <c r="H36" s="73" t="s">
        <v>144</v>
      </c>
      <c r="I36" s="74"/>
      <c r="J36" s="74"/>
      <c r="K36" s="75"/>
      <c r="L36" s="76"/>
    </row>
    <row r="37" spans="1:12" s="58" customFormat="1" ht="51" x14ac:dyDescent="0.2">
      <c r="A37" s="116">
        <v>6.9</v>
      </c>
      <c r="B37" s="26" t="s">
        <v>261</v>
      </c>
      <c r="C37" s="26" t="s">
        <v>485</v>
      </c>
      <c r="D37" s="53" t="s">
        <v>355</v>
      </c>
      <c r="E37" s="100"/>
      <c r="F37" s="112"/>
      <c r="G37" s="101"/>
      <c r="H37" s="73" t="s">
        <v>144</v>
      </c>
      <c r="I37" s="74"/>
      <c r="J37" s="74"/>
      <c r="K37" s="75"/>
      <c r="L37" s="76"/>
    </row>
    <row r="38" spans="1:12" s="58" customFormat="1" ht="38.25" x14ac:dyDescent="0.2">
      <c r="A38" s="114">
        <v>6.1</v>
      </c>
      <c r="B38" s="26" t="s">
        <v>261</v>
      </c>
      <c r="C38" s="26" t="s">
        <v>138</v>
      </c>
      <c r="D38" s="53" t="s">
        <v>357</v>
      </c>
      <c r="E38" s="53" t="s">
        <v>358</v>
      </c>
      <c r="F38" s="57" t="s">
        <v>31</v>
      </c>
      <c r="G38" s="54" t="s">
        <v>353</v>
      </c>
      <c r="H38" s="73" t="s">
        <v>144</v>
      </c>
      <c r="I38" s="74"/>
      <c r="J38" s="74"/>
      <c r="K38" s="75"/>
      <c r="L38" s="76"/>
    </row>
    <row r="39" spans="1:12" s="58" customFormat="1" ht="25.5" x14ac:dyDescent="0.2">
      <c r="A39" s="116">
        <v>6.11</v>
      </c>
      <c r="B39" s="26" t="s">
        <v>139</v>
      </c>
      <c r="C39" s="26" t="s">
        <v>140</v>
      </c>
      <c r="D39" s="53" t="s">
        <v>357</v>
      </c>
      <c r="E39" s="53" t="s">
        <v>358</v>
      </c>
      <c r="F39" s="57" t="s">
        <v>31</v>
      </c>
      <c r="G39" s="54" t="s">
        <v>353</v>
      </c>
      <c r="H39" s="73" t="s">
        <v>144</v>
      </c>
      <c r="I39" s="74"/>
      <c r="J39" s="74"/>
      <c r="K39" s="75"/>
      <c r="L39" s="76"/>
    </row>
    <row r="40" spans="1:12" s="58" customFormat="1" ht="38.25" x14ac:dyDescent="0.2">
      <c r="A40" s="116">
        <v>6.12</v>
      </c>
      <c r="B40" s="26" t="s">
        <v>141</v>
      </c>
      <c r="C40" s="26" t="s">
        <v>218</v>
      </c>
      <c r="D40" s="53" t="s">
        <v>357</v>
      </c>
      <c r="E40" s="53" t="s">
        <v>358</v>
      </c>
      <c r="F40" s="57" t="s">
        <v>31</v>
      </c>
      <c r="G40" s="54" t="s">
        <v>353</v>
      </c>
      <c r="H40" s="73" t="s">
        <v>145</v>
      </c>
      <c r="I40" s="74"/>
      <c r="J40" s="74"/>
      <c r="K40" s="75"/>
      <c r="L40" s="76"/>
    </row>
    <row r="41" spans="1:12" s="58" customFormat="1" ht="51" x14ac:dyDescent="0.2">
      <c r="A41" s="116">
        <v>6.13</v>
      </c>
      <c r="B41" s="26" t="s">
        <v>142</v>
      </c>
      <c r="C41" s="26" t="s">
        <v>143</v>
      </c>
      <c r="D41" s="53" t="s">
        <v>357</v>
      </c>
      <c r="E41" s="53" t="s">
        <v>358</v>
      </c>
      <c r="F41" s="57" t="s">
        <v>31</v>
      </c>
      <c r="G41" s="54" t="s">
        <v>353</v>
      </c>
      <c r="H41" s="73" t="s">
        <v>145</v>
      </c>
      <c r="I41" s="74"/>
      <c r="J41" s="74"/>
      <c r="K41" s="75"/>
      <c r="L41" s="76"/>
    </row>
    <row r="42" spans="1:12" s="58" customFormat="1" ht="25.5" x14ac:dyDescent="0.2">
      <c r="A42" s="117">
        <v>6.14</v>
      </c>
      <c r="B42" s="32" t="s">
        <v>147</v>
      </c>
      <c r="C42" s="32" t="s">
        <v>148</v>
      </c>
      <c r="D42" s="70" t="s">
        <v>354</v>
      </c>
      <c r="E42" s="100"/>
      <c r="F42" s="102"/>
      <c r="G42" s="101"/>
      <c r="H42" s="78"/>
      <c r="I42" s="74"/>
      <c r="J42" s="77"/>
      <c r="K42" s="79"/>
      <c r="L42" s="77"/>
    </row>
    <row r="43" spans="1:12" s="58" customFormat="1" ht="38.25" x14ac:dyDescent="0.2">
      <c r="A43" s="116">
        <v>6.15</v>
      </c>
      <c r="B43" s="26" t="s">
        <v>149</v>
      </c>
      <c r="C43" s="26" t="s">
        <v>107</v>
      </c>
      <c r="D43" s="53" t="s">
        <v>357</v>
      </c>
      <c r="E43" s="53" t="s">
        <v>358</v>
      </c>
      <c r="F43" s="57" t="s">
        <v>31</v>
      </c>
      <c r="G43" s="54" t="s">
        <v>353</v>
      </c>
      <c r="H43" s="73" t="s">
        <v>144</v>
      </c>
      <c r="I43" s="74"/>
      <c r="J43" s="74"/>
      <c r="K43" s="75"/>
      <c r="L43" s="76"/>
    </row>
    <row r="44" spans="1:12" s="58" customFormat="1" ht="38.25" x14ac:dyDescent="0.2">
      <c r="A44" s="116">
        <v>6.16</v>
      </c>
      <c r="B44" s="26" t="s">
        <v>108</v>
      </c>
      <c r="C44" s="26" t="s">
        <v>106</v>
      </c>
      <c r="D44" s="53" t="s">
        <v>357</v>
      </c>
      <c r="E44" s="53" t="s">
        <v>358</v>
      </c>
      <c r="F44" s="57" t="s">
        <v>31</v>
      </c>
      <c r="G44" s="54" t="s">
        <v>353</v>
      </c>
      <c r="H44" s="73" t="s">
        <v>144</v>
      </c>
      <c r="I44" s="74"/>
      <c r="J44" s="74"/>
      <c r="K44" s="75"/>
      <c r="L44" s="76"/>
    </row>
    <row r="45" spans="1:12" s="58" customFormat="1" ht="38.25" x14ac:dyDescent="0.2">
      <c r="A45" s="116">
        <v>6.17</v>
      </c>
      <c r="B45" s="26" t="s">
        <v>39</v>
      </c>
      <c r="C45" s="26" t="s">
        <v>2</v>
      </c>
      <c r="D45" s="53" t="s">
        <v>357</v>
      </c>
      <c r="E45" s="53" t="s">
        <v>358</v>
      </c>
      <c r="F45" s="57" t="s">
        <v>31</v>
      </c>
      <c r="G45" s="54" t="s">
        <v>353</v>
      </c>
      <c r="H45" s="73" t="s">
        <v>145</v>
      </c>
      <c r="I45" s="74"/>
      <c r="J45" s="74"/>
      <c r="K45" s="75"/>
      <c r="L45" s="76"/>
    </row>
    <row r="46" spans="1:12" s="58" customFormat="1" ht="63.75" x14ac:dyDescent="0.2">
      <c r="A46" s="116">
        <v>6.18</v>
      </c>
      <c r="B46" s="26" t="s">
        <v>156</v>
      </c>
      <c r="C46" s="26" t="s">
        <v>165</v>
      </c>
      <c r="D46" s="53" t="s">
        <v>357</v>
      </c>
      <c r="E46" s="53" t="s">
        <v>358</v>
      </c>
      <c r="F46" s="57" t="s">
        <v>359</v>
      </c>
      <c r="G46" s="54" t="s">
        <v>353</v>
      </c>
      <c r="H46" s="73" t="s">
        <v>145</v>
      </c>
      <c r="I46" s="74"/>
      <c r="J46" s="74"/>
      <c r="K46" s="75"/>
      <c r="L46" s="76"/>
    </row>
    <row r="47" spans="1:12" s="58" customFormat="1" ht="51" x14ac:dyDescent="0.2">
      <c r="A47" s="116">
        <v>6.19</v>
      </c>
      <c r="B47" s="26" t="s">
        <v>219</v>
      </c>
      <c r="C47" s="26" t="s">
        <v>166</v>
      </c>
      <c r="D47" s="53" t="s">
        <v>357</v>
      </c>
      <c r="E47" s="53" t="s">
        <v>358</v>
      </c>
      <c r="F47" s="57" t="s">
        <v>359</v>
      </c>
      <c r="G47" s="54" t="s">
        <v>353</v>
      </c>
      <c r="H47" s="73" t="s">
        <v>145</v>
      </c>
      <c r="I47" s="74"/>
      <c r="J47" s="74"/>
      <c r="K47" s="75"/>
      <c r="L47" s="76"/>
    </row>
    <row r="48" spans="1:12" s="58" customFormat="1" ht="25.5" x14ac:dyDescent="0.2">
      <c r="A48" s="114">
        <v>6.2</v>
      </c>
      <c r="B48" s="26" t="s">
        <v>404</v>
      </c>
      <c r="C48" s="26" t="s">
        <v>167</v>
      </c>
      <c r="D48" s="53" t="s">
        <v>357</v>
      </c>
      <c r="E48" s="53" t="s">
        <v>358</v>
      </c>
      <c r="F48" s="57" t="s">
        <v>31</v>
      </c>
      <c r="G48" s="54" t="s">
        <v>353</v>
      </c>
      <c r="H48" s="73" t="s">
        <v>144</v>
      </c>
      <c r="I48" s="74"/>
      <c r="J48" s="74"/>
      <c r="K48" s="75"/>
      <c r="L48" s="76"/>
    </row>
    <row r="49" spans="1:12" s="58" customFormat="1" ht="38.25" x14ac:dyDescent="0.2">
      <c r="A49" s="116">
        <v>6.21</v>
      </c>
      <c r="B49" s="26" t="s">
        <v>168</v>
      </c>
      <c r="C49" s="26" t="s">
        <v>3</v>
      </c>
      <c r="D49" s="53" t="s">
        <v>357</v>
      </c>
      <c r="E49" s="53" t="s">
        <v>358</v>
      </c>
      <c r="F49" s="57" t="s">
        <v>359</v>
      </c>
      <c r="G49" s="54" t="s">
        <v>353</v>
      </c>
      <c r="H49" s="73" t="s">
        <v>144</v>
      </c>
      <c r="I49" s="74"/>
      <c r="J49" s="74"/>
      <c r="K49" s="75"/>
      <c r="L49" s="76"/>
    </row>
    <row r="50" spans="1:12" s="58" customFormat="1" ht="38.25" x14ac:dyDescent="0.2">
      <c r="A50" s="116">
        <v>6.22</v>
      </c>
      <c r="B50" s="26" t="s">
        <v>262</v>
      </c>
      <c r="C50" s="26" t="s">
        <v>220</v>
      </c>
      <c r="D50" s="53" t="s">
        <v>355</v>
      </c>
      <c r="E50" s="100"/>
      <c r="F50" s="102"/>
      <c r="G50" s="101"/>
      <c r="H50" s="73" t="s">
        <v>144</v>
      </c>
      <c r="I50" s="74"/>
      <c r="J50" s="74"/>
      <c r="K50" s="75"/>
      <c r="L50" s="76"/>
    </row>
    <row r="51" spans="1:12" s="58" customFormat="1" ht="38.25" x14ac:dyDescent="0.2">
      <c r="A51" s="116">
        <v>6.23</v>
      </c>
      <c r="B51" s="26" t="s">
        <v>262</v>
      </c>
      <c r="C51" s="26" t="s">
        <v>169</v>
      </c>
      <c r="D51" s="53" t="s">
        <v>355</v>
      </c>
      <c r="E51" s="100"/>
      <c r="F51" s="102"/>
      <c r="G51" s="101"/>
      <c r="H51" s="73" t="s">
        <v>144</v>
      </c>
      <c r="I51" s="74"/>
      <c r="J51" s="74"/>
      <c r="K51" s="75"/>
      <c r="L51" s="76"/>
    </row>
    <row r="52" spans="1:12" s="58" customFormat="1" ht="25.5" x14ac:dyDescent="0.2">
      <c r="A52" s="117">
        <v>6.24</v>
      </c>
      <c r="B52" s="32" t="s">
        <v>221</v>
      </c>
      <c r="C52" s="32" t="s">
        <v>170</v>
      </c>
      <c r="D52" s="70" t="s">
        <v>354</v>
      </c>
      <c r="E52" s="100"/>
      <c r="F52" s="102"/>
      <c r="G52" s="101"/>
      <c r="H52" s="78"/>
      <c r="I52" s="74"/>
      <c r="J52" s="77"/>
      <c r="K52" s="79"/>
      <c r="L52" s="77"/>
    </row>
    <row r="53" spans="1:12" s="58" customFormat="1" ht="25.5" x14ac:dyDescent="0.2">
      <c r="A53" s="116">
        <v>6.25</v>
      </c>
      <c r="B53" s="26" t="s">
        <v>222</v>
      </c>
      <c r="C53" s="26" t="s">
        <v>526</v>
      </c>
      <c r="D53" s="53" t="s">
        <v>355</v>
      </c>
      <c r="E53" s="100"/>
      <c r="F53" s="102"/>
      <c r="G53" s="101"/>
      <c r="H53" s="73" t="s">
        <v>144</v>
      </c>
      <c r="I53" s="74"/>
      <c r="J53" s="74"/>
      <c r="K53" s="75"/>
      <c r="L53" s="76"/>
    </row>
    <row r="54" spans="1:12" s="58" customFormat="1" ht="51" x14ac:dyDescent="0.2">
      <c r="A54" s="116">
        <v>6.26</v>
      </c>
      <c r="B54" s="26" t="s">
        <v>171</v>
      </c>
      <c r="C54" s="26" t="s">
        <v>4</v>
      </c>
      <c r="D54" s="53" t="s">
        <v>355</v>
      </c>
      <c r="E54" s="100"/>
      <c r="F54" s="102"/>
      <c r="G54" s="101"/>
      <c r="H54" s="73" t="s">
        <v>144</v>
      </c>
      <c r="I54" s="74"/>
      <c r="J54" s="74"/>
      <c r="K54" s="75"/>
      <c r="L54" s="76"/>
    </row>
    <row r="55" spans="1:12" s="58" customFormat="1" x14ac:dyDescent="0.2">
      <c r="A55" s="116">
        <v>6.27</v>
      </c>
      <c r="B55" s="26" t="s">
        <v>172</v>
      </c>
      <c r="C55" s="26" t="s">
        <v>173</v>
      </c>
      <c r="D55" s="53" t="s">
        <v>355</v>
      </c>
      <c r="E55" s="100"/>
      <c r="F55" s="102"/>
      <c r="G55" s="101"/>
      <c r="H55" s="73" t="s">
        <v>144</v>
      </c>
      <c r="I55" s="74"/>
      <c r="J55" s="74"/>
      <c r="K55" s="75"/>
      <c r="L55" s="76"/>
    </row>
    <row r="56" spans="1:12" s="58" customFormat="1" ht="25.5" x14ac:dyDescent="0.2">
      <c r="A56" s="116">
        <v>6.28</v>
      </c>
      <c r="B56" s="26" t="s">
        <v>174</v>
      </c>
      <c r="C56" s="26" t="s">
        <v>173</v>
      </c>
      <c r="D56" s="53" t="s">
        <v>355</v>
      </c>
      <c r="E56" s="100"/>
      <c r="F56" s="102"/>
      <c r="G56" s="101"/>
      <c r="H56" s="73" t="s">
        <v>144</v>
      </c>
      <c r="I56" s="74"/>
      <c r="J56" s="74"/>
      <c r="K56" s="75"/>
      <c r="L56" s="76"/>
    </row>
    <row r="57" spans="1:12" s="58" customFormat="1" ht="51" x14ac:dyDescent="0.2">
      <c r="A57" s="116">
        <v>6.29</v>
      </c>
      <c r="B57" s="26" t="s">
        <v>175</v>
      </c>
      <c r="C57" s="26" t="s">
        <v>176</v>
      </c>
      <c r="D57" s="53" t="s">
        <v>355</v>
      </c>
      <c r="E57" s="100"/>
      <c r="F57" s="102"/>
      <c r="G57" s="101"/>
      <c r="H57" s="73" t="s">
        <v>144</v>
      </c>
      <c r="I57" s="74"/>
      <c r="J57" s="74"/>
      <c r="K57" s="75"/>
      <c r="L57" s="76"/>
    </row>
    <row r="58" spans="1:12" s="58" customFormat="1" ht="38.25" x14ac:dyDescent="0.2">
      <c r="A58" s="114">
        <v>6.3</v>
      </c>
      <c r="B58" s="26" t="s">
        <v>177</v>
      </c>
      <c r="C58" s="26" t="s">
        <v>178</v>
      </c>
      <c r="D58" s="53" t="s">
        <v>355</v>
      </c>
      <c r="E58" s="100"/>
      <c r="F58" s="102"/>
      <c r="G58" s="101"/>
      <c r="H58" s="73" t="s">
        <v>144</v>
      </c>
      <c r="I58" s="74"/>
      <c r="J58" s="74"/>
      <c r="K58" s="75"/>
      <c r="L58" s="76"/>
    </row>
    <row r="59" spans="1:12" s="58" customFormat="1" ht="25.5" x14ac:dyDescent="0.2">
      <c r="A59" s="116">
        <v>6.31</v>
      </c>
      <c r="B59" s="26" t="s">
        <v>179</v>
      </c>
      <c r="C59" s="26" t="s">
        <v>180</v>
      </c>
      <c r="D59" s="53" t="s">
        <v>355</v>
      </c>
      <c r="E59" s="100"/>
      <c r="F59" s="102"/>
      <c r="G59" s="101"/>
      <c r="H59" s="73" t="s">
        <v>144</v>
      </c>
      <c r="I59" s="74"/>
      <c r="J59" s="74"/>
      <c r="K59" s="75"/>
      <c r="L59" s="76"/>
    </row>
    <row r="60" spans="1:12" s="58" customFormat="1" ht="76.5" x14ac:dyDescent="0.2">
      <c r="A60" s="116">
        <v>6.32</v>
      </c>
      <c r="B60" s="26" t="s">
        <v>405</v>
      </c>
      <c r="C60" s="26" t="s">
        <v>129</v>
      </c>
      <c r="D60" s="53" t="s">
        <v>355</v>
      </c>
      <c r="E60" s="100"/>
      <c r="F60" s="102"/>
      <c r="G60" s="101"/>
      <c r="H60" s="73" t="s">
        <v>144</v>
      </c>
      <c r="I60" s="74"/>
      <c r="J60" s="74"/>
      <c r="K60" s="75"/>
      <c r="L60" s="76"/>
    </row>
    <row r="61" spans="1:12" s="58" customFormat="1" ht="51" x14ac:dyDescent="0.2">
      <c r="A61" s="116">
        <v>6.33</v>
      </c>
      <c r="B61" s="26" t="s">
        <v>103</v>
      </c>
      <c r="C61" s="26" t="s">
        <v>495</v>
      </c>
      <c r="D61" s="53" t="s">
        <v>355</v>
      </c>
      <c r="E61" s="100"/>
      <c r="F61" s="102"/>
      <c r="G61" s="101"/>
      <c r="H61" s="73" t="s">
        <v>144</v>
      </c>
      <c r="I61" s="74"/>
      <c r="J61" s="74"/>
      <c r="K61" s="75"/>
      <c r="L61" s="76"/>
    </row>
    <row r="62" spans="1:12" s="58" customFormat="1" ht="38.25" x14ac:dyDescent="0.2">
      <c r="A62" s="116">
        <v>6.34</v>
      </c>
      <c r="B62" s="26" t="s">
        <v>74</v>
      </c>
      <c r="C62" s="26" t="s">
        <v>5</v>
      </c>
      <c r="D62" s="53" t="s">
        <v>355</v>
      </c>
      <c r="E62" s="100"/>
      <c r="F62" s="102"/>
      <c r="G62" s="101"/>
      <c r="H62" s="73" t="s">
        <v>144</v>
      </c>
      <c r="I62" s="74"/>
      <c r="J62" s="74"/>
      <c r="K62" s="75"/>
      <c r="L62" s="76"/>
    </row>
    <row r="63" spans="1:12" s="58" customFormat="1" ht="25.5" x14ac:dyDescent="0.2">
      <c r="A63" s="116">
        <v>6.35</v>
      </c>
      <c r="B63" s="26" t="s">
        <v>130</v>
      </c>
      <c r="C63" s="26" t="s">
        <v>131</v>
      </c>
      <c r="D63" s="53" t="s">
        <v>355</v>
      </c>
      <c r="E63" s="100"/>
      <c r="F63" s="102"/>
      <c r="G63" s="101"/>
      <c r="H63" s="73" t="s">
        <v>144</v>
      </c>
      <c r="I63" s="74"/>
      <c r="J63" s="74"/>
      <c r="K63" s="75"/>
      <c r="L63" s="76"/>
    </row>
    <row r="64" spans="1:12" s="58" customFormat="1" ht="25.5" x14ac:dyDescent="0.2">
      <c r="A64" s="118">
        <v>7.1</v>
      </c>
      <c r="B64" s="25" t="s">
        <v>406</v>
      </c>
      <c r="C64" s="25" t="s">
        <v>181</v>
      </c>
      <c r="D64" s="53" t="s">
        <v>357</v>
      </c>
      <c r="E64" s="53" t="s">
        <v>358</v>
      </c>
      <c r="F64" s="57" t="s">
        <v>359</v>
      </c>
      <c r="G64" s="54" t="s">
        <v>353</v>
      </c>
      <c r="H64" s="73" t="s">
        <v>145</v>
      </c>
      <c r="I64" s="74"/>
      <c r="J64" s="74"/>
      <c r="K64" s="75"/>
      <c r="L64" s="76"/>
    </row>
    <row r="65" spans="1:12" s="58" customFormat="1" ht="38.25" x14ac:dyDescent="0.2">
      <c r="A65" s="118">
        <v>7.2</v>
      </c>
      <c r="B65" s="25" t="s">
        <v>182</v>
      </c>
      <c r="C65" s="25" t="s">
        <v>183</v>
      </c>
      <c r="D65" s="53" t="s">
        <v>355</v>
      </c>
      <c r="E65" s="100"/>
      <c r="F65" s="102"/>
      <c r="G65" s="101"/>
      <c r="H65" s="73" t="s">
        <v>144</v>
      </c>
      <c r="I65" s="74"/>
      <c r="J65" s="74"/>
      <c r="K65" s="75"/>
      <c r="L65" s="76"/>
    </row>
    <row r="66" spans="1:12" s="58" customFormat="1" ht="25.5" x14ac:dyDescent="0.2">
      <c r="A66" s="118">
        <v>7.3</v>
      </c>
      <c r="B66" s="25" t="s">
        <v>184</v>
      </c>
      <c r="C66" s="25" t="s">
        <v>491</v>
      </c>
      <c r="D66" s="53" t="s">
        <v>357</v>
      </c>
      <c r="E66" s="53" t="s">
        <v>358</v>
      </c>
      <c r="F66" s="57" t="s">
        <v>31</v>
      </c>
      <c r="G66" s="54" t="s">
        <v>353</v>
      </c>
      <c r="H66" s="73" t="s">
        <v>145</v>
      </c>
      <c r="I66" s="74"/>
      <c r="J66" s="74"/>
      <c r="K66" s="75"/>
      <c r="L66" s="76"/>
    </row>
    <row r="67" spans="1:12" ht="38.25" x14ac:dyDescent="0.2">
      <c r="A67" s="118">
        <v>7.4</v>
      </c>
      <c r="B67" s="25" t="s">
        <v>408</v>
      </c>
      <c r="C67" s="25" t="s">
        <v>173</v>
      </c>
      <c r="D67" s="53" t="s">
        <v>355</v>
      </c>
      <c r="E67" s="100"/>
      <c r="F67" s="102"/>
      <c r="G67" s="101"/>
      <c r="H67" s="73" t="s">
        <v>144</v>
      </c>
      <c r="I67" s="74"/>
      <c r="J67" s="74"/>
      <c r="K67" s="75"/>
      <c r="L67" s="76"/>
    </row>
    <row r="68" spans="1:12" ht="51" x14ac:dyDescent="0.2">
      <c r="A68" s="23">
        <v>7.5</v>
      </c>
      <c r="B68" s="19" t="s">
        <v>185</v>
      </c>
      <c r="C68" s="25" t="s">
        <v>186</v>
      </c>
      <c r="D68" s="53" t="s">
        <v>355</v>
      </c>
      <c r="E68" s="100"/>
      <c r="F68" s="102"/>
      <c r="G68" s="101"/>
      <c r="H68" s="73" t="s">
        <v>144</v>
      </c>
      <c r="I68" s="74"/>
      <c r="J68" s="74"/>
      <c r="K68" s="75"/>
      <c r="L68" s="76"/>
    </row>
    <row r="69" spans="1:12" ht="38.25" x14ac:dyDescent="0.2">
      <c r="A69" s="120">
        <v>7.8</v>
      </c>
      <c r="B69" s="121" t="s">
        <v>66</v>
      </c>
      <c r="C69" s="121" t="s">
        <v>67</v>
      </c>
      <c r="D69" s="53" t="s">
        <v>355</v>
      </c>
      <c r="E69" s="100"/>
      <c r="F69" s="102"/>
      <c r="G69" s="101"/>
      <c r="H69" s="73" t="s">
        <v>144</v>
      </c>
      <c r="I69" s="74"/>
      <c r="J69" s="74"/>
      <c r="K69" s="75"/>
      <c r="L69" s="76"/>
    </row>
    <row r="70" spans="1:12" ht="25.5" x14ac:dyDescent="0.2">
      <c r="A70" s="162">
        <v>7.12</v>
      </c>
      <c r="B70" s="33" t="s">
        <v>109</v>
      </c>
      <c r="C70" s="30" t="s">
        <v>496</v>
      </c>
      <c r="D70" s="70" t="s">
        <v>354</v>
      </c>
      <c r="E70" s="100" t="s">
        <v>358</v>
      </c>
      <c r="F70" s="102"/>
      <c r="G70" s="101" t="s">
        <v>353</v>
      </c>
      <c r="H70" s="78"/>
      <c r="I70" s="74"/>
      <c r="J70" s="77"/>
      <c r="K70" s="79"/>
      <c r="L70" s="77"/>
    </row>
    <row r="71" spans="1:12" ht="25.5" x14ac:dyDescent="0.2">
      <c r="A71" s="122">
        <v>8.1</v>
      </c>
      <c r="B71" s="25" t="s">
        <v>340</v>
      </c>
      <c r="C71" s="25" t="s">
        <v>153</v>
      </c>
      <c r="D71" s="53" t="s">
        <v>357</v>
      </c>
      <c r="E71" s="123" t="s">
        <v>358</v>
      </c>
      <c r="F71" s="124" t="s">
        <v>359</v>
      </c>
      <c r="G71" s="125" t="s">
        <v>353</v>
      </c>
      <c r="H71" s="73" t="s">
        <v>144</v>
      </c>
      <c r="I71" s="74"/>
      <c r="J71" s="74"/>
      <c r="K71" s="75"/>
      <c r="L71" s="76"/>
    </row>
    <row r="72" spans="1:12" ht="25.5" x14ac:dyDescent="0.2">
      <c r="A72" s="118">
        <v>9.1</v>
      </c>
      <c r="B72" s="25" t="s">
        <v>154</v>
      </c>
      <c r="C72" s="25" t="s">
        <v>200</v>
      </c>
      <c r="D72" s="53" t="s">
        <v>357</v>
      </c>
      <c r="E72" s="123" t="s">
        <v>358</v>
      </c>
      <c r="F72" s="124" t="s">
        <v>359</v>
      </c>
      <c r="G72" s="125" t="s">
        <v>353</v>
      </c>
      <c r="H72" s="73" t="s">
        <v>145</v>
      </c>
      <c r="I72" s="74"/>
      <c r="J72" s="74"/>
      <c r="K72" s="75"/>
      <c r="L72" s="76"/>
    </row>
    <row r="73" spans="1:12" ht="38.25" x14ac:dyDescent="0.2">
      <c r="A73" s="122" t="s">
        <v>303</v>
      </c>
      <c r="B73" s="25" t="s">
        <v>201</v>
      </c>
      <c r="C73" s="25" t="s">
        <v>202</v>
      </c>
      <c r="D73" s="53" t="s">
        <v>355</v>
      </c>
      <c r="E73" s="100"/>
      <c r="F73" s="102"/>
      <c r="G73" s="101"/>
      <c r="H73" s="73" t="s">
        <v>144</v>
      </c>
      <c r="I73" s="74"/>
      <c r="J73" s="74"/>
      <c r="K73" s="75"/>
      <c r="L73" s="76"/>
    </row>
    <row r="74" spans="1:12" ht="76.5" x14ac:dyDescent="0.2">
      <c r="A74" s="122" t="s">
        <v>302</v>
      </c>
      <c r="B74" s="25" t="s">
        <v>409</v>
      </c>
      <c r="C74" s="25" t="s">
        <v>497</v>
      </c>
      <c r="D74" s="53" t="s">
        <v>355</v>
      </c>
      <c r="E74" s="100"/>
      <c r="F74" s="102"/>
      <c r="G74" s="101"/>
      <c r="H74" s="73" t="s">
        <v>144</v>
      </c>
      <c r="I74" s="74"/>
      <c r="J74" s="74"/>
      <c r="K74" s="75"/>
      <c r="L74" s="76"/>
    </row>
    <row r="75" spans="1:12" ht="51.95" customHeight="1" x14ac:dyDescent="0.2">
      <c r="A75" s="122">
        <v>9.4</v>
      </c>
      <c r="B75" s="25" t="s">
        <v>498</v>
      </c>
      <c r="C75" s="25" t="s">
        <v>552</v>
      </c>
      <c r="D75" s="53" t="s">
        <v>357</v>
      </c>
      <c r="E75" s="53" t="s">
        <v>358</v>
      </c>
      <c r="F75" s="57" t="s">
        <v>359</v>
      </c>
      <c r="G75" s="54" t="s">
        <v>353</v>
      </c>
      <c r="H75" s="73" t="s">
        <v>145</v>
      </c>
      <c r="I75" s="74"/>
      <c r="J75" s="74"/>
      <c r="K75" s="75"/>
      <c r="L75" s="76"/>
    </row>
    <row r="76" spans="1:12" ht="38.25" x14ac:dyDescent="0.2">
      <c r="A76" s="139" t="s">
        <v>304</v>
      </c>
      <c r="B76" s="26" t="s">
        <v>205</v>
      </c>
      <c r="C76" s="26" t="s">
        <v>206</v>
      </c>
      <c r="D76" s="53" t="s">
        <v>355</v>
      </c>
      <c r="E76" s="100"/>
      <c r="F76" s="102"/>
      <c r="G76" s="101"/>
      <c r="H76" s="73" t="s">
        <v>144</v>
      </c>
      <c r="I76" s="74"/>
      <c r="J76" s="74"/>
      <c r="K76" s="75"/>
      <c r="L76" s="76"/>
    </row>
    <row r="77" spans="1:12" ht="38.25" x14ac:dyDescent="0.2">
      <c r="A77" s="139" t="s">
        <v>305</v>
      </c>
      <c r="B77" s="26" t="s">
        <v>207</v>
      </c>
      <c r="C77" s="26" t="s">
        <v>343</v>
      </c>
      <c r="D77" s="53" t="s">
        <v>355</v>
      </c>
      <c r="E77" s="100"/>
      <c r="F77" s="102"/>
      <c r="G77" s="101"/>
      <c r="H77" s="73" t="s">
        <v>144</v>
      </c>
      <c r="I77" s="74"/>
      <c r="J77" s="74"/>
      <c r="K77" s="75"/>
      <c r="L77" s="76"/>
    </row>
    <row r="78" spans="1:12" ht="38.25" x14ac:dyDescent="0.2">
      <c r="A78" s="139" t="s">
        <v>426</v>
      </c>
      <c r="B78" s="26" t="s">
        <v>208</v>
      </c>
      <c r="C78" s="26" t="s">
        <v>209</v>
      </c>
      <c r="D78" s="53" t="s">
        <v>357</v>
      </c>
      <c r="E78" s="53" t="s">
        <v>358</v>
      </c>
      <c r="F78" s="57" t="s">
        <v>359</v>
      </c>
      <c r="G78" s="54" t="s">
        <v>353</v>
      </c>
      <c r="H78" s="73" t="s">
        <v>144</v>
      </c>
      <c r="I78" s="74"/>
      <c r="J78" s="74"/>
      <c r="K78" s="75"/>
      <c r="L78" s="76"/>
    </row>
    <row r="79" spans="1:12" ht="89.25" x14ac:dyDescent="0.2">
      <c r="A79" s="137">
        <v>10.4</v>
      </c>
      <c r="B79" s="32" t="s">
        <v>210</v>
      </c>
      <c r="C79" s="32" t="s">
        <v>414</v>
      </c>
      <c r="D79" s="70" t="s">
        <v>354</v>
      </c>
      <c r="E79" s="100"/>
      <c r="F79" s="102"/>
      <c r="G79" s="101"/>
      <c r="H79" s="79"/>
      <c r="I79" s="74"/>
      <c r="J79" s="77"/>
      <c r="K79" s="79"/>
      <c r="L79" s="77"/>
    </row>
    <row r="80" spans="1:12" ht="38.25" x14ac:dyDescent="0.2">
      <c r="A80" s="137">
        <v>10.5</v>
      </c>
      <c r="B80" s="32" t="s">
        <v>288</v>
      </c>
      <c r="C80" s="140" t="s">
        <v>425</v>
      </c>
      <c r="D80" s="70" t="s">
        <v>354</v>
      </c>
      <c r="E80" s="100"/>
      <c r="F80" s="102"/>
      <c r="G80" s="101"/>
      <c r="H80" s="79"/>
      <c r="I80" s="74"/>
      <c r="J80" s="77"/>
      <c r="K80" s="79"/>
      <c r="L80" s="77"/>
    </row>
    <row r="81" spans="1:12" ht="38.25" x14ac:dyDescent="0.2">
      <c r="A81" s="137">
        <v>10.6</v>
      </c>
      <c r="B81" s="32" t="s">
        <v>211</v>
      </c>
      <c r="C81" s="140" t="s">
        <v>425</v>
      </c>
      <c r="D81" s="70" t="s">
        <v>354</v>
      </c>
      <c r="E81" s="100"/>
      <c r="F81" s="102"/>
      <c r="G81" s="101"/>
      <c r="H81" s="79"/>
      <c r="I81" s="74"/>
      <c r="J81" s="77"/>
      <c r="K81" s="79"/>
      <c r="L81" s="77"/>
    </row>
    <row r="82" spans="1:12" ht="25.5" x14ac:dyDescent="0.2">
      <c r="A82" s="137">
        <v>10.7</v>
      </c>
      <c r="B82" s="32" t="s">
        <v>212</v>
      </c>
      <c r="C82" s="140" t="s">
        <v>425</v>
      </c>
      <c r="D82" s="70" t="s">
        <v>354</v>
      </c>
      <c r="E82" s="100"/>
      <c r="F82" s="102"/>
      <c r="G82" s="101"/>
      <c r="H82" s="79"/>
      <c r="I82" s="74"/>
      <c r="J82" s="77"/>
      <c r="K82" s="79"/>
      <c r="L82" s="77"/>
    </row>
    <row r="83" spans="1:12" ht="25.5" x14ac:dyDescent="0.2">
      <c r="A83" s="137">
        <v>10.8</v>
      </c>
      <c r="B83" s="32" t="s">
        <v>492</v>
      </c>
      <c r="C83" s="140" t="s">
        <v>425</v>
      </c>
      <c r="D83" s="70" t="s">
        <v>354</v>
      </c>
      <c r="E83" s="100"/>
      <c r="F83" s="102"/>
      <c r="G83" s="101"/>
      <c r="H83" s="79"/>
      <c r="I83" s="74"/>
      <c r="J83" s="77"/>
      <c r="K83" s="79"/>
      <c r="L83" s="77"/>
    </row>
    <row r="84" spans="1:12" ht="38.25" x14ac:dyDescent="0.2">
      <c r="A84" s="137">
        <v>10.9</v>
      </c>
      <c r="B84" s="32" t="s">
        <v>213</v>
      </c>
      <c r="C84" s="140" t="s">
        <v>425</v>
      </c>
      <c r="D84" s="70" t="s">
        <v>354</v>
      </c>
      <c r="E84" s="100"/>
      <c r="F84" s="102"/>
      <c r="G84" s="101"/>
      <c r="H84" s="79"/>
      <c r="I84" s="74"/>
      <c r="J84" s="77"/>
      <c r="K84" s="79"/>
      <c r="L84" s="77"/>
    </row>
    <row r="85" spans="1:12" ht="25.5" x14ac:dyDescent="0.2">
      <c r="A85" s="115">
        <v>10.1</v>
      </c>
      <c r="B85" s="32" t="s">
        <v>214</v>
      </c>
      <c r="C85" s="140" t="s">
        <v>425</v>
      </c>
      <c r="D85" s="70" t="s">
        <v>354</v>
      </c>
      <c r="E85" s="100"/>
      <c r="F85" s="102"/>
      <c r="G85" s="101"/>
      <c r="H85" s="79"/>
      <c r="I85" s="74"/>
      <c r="J85" s="77"/>
      <c r="K85" s="79"/>
      <c r="L85" s="77"/>
    </row>
    <row r="87" spans="1:12" x14ac:dyDescent="0.2">
      <c r="B87" s="35" t="s">
        <v>424</v>
      </c>
    </row>
  </sheetData>
  <autoFilter ref="D11:G85"/>
  <mergeCells count="6">
    <mergeCell ref="D9:G9"/>
    <mergeCell ref="D10:G10"/>
    <mergeCell ref="H9:J9"/>
    <mergeCell ref="K9:L9"/>
    <mergeCell ref="K10:K11"/>
    <mergeCell ref="L10:L11"/>
  </mergeCells>
  <phoneticPr fontId="0" type="noConversion"/>
  <dataValidations count="3">
    <dataValidation type="list" allowBlank="1" showInputMessage="1" showErrorMessage="1" sqref="F12:F85">
      <formula1>"Review, Witness, Test"</formula1>
    </dataValidation>
    <dataValidation type="list" allowBlank="1" showInputMessage="1" showErrorMessage="1" sqref="E12:E85">
      <formula1>"Product, Site"</formula1>
    </dataValidation>
    <dataValidation type="list" allowBlank="1" showInputMessage="1" showErrorMessage="1" sqref="D12:D85">
      <formula1>"Onsite, CATL, Declaration, N/A"</formula1>
    </dataValidation>
  </dataValidations>
  <pageMargins left="0.4" right="0.32" top="0.98425196850393704" bottom="0.98425196850393704" header="0.4921259845" footer="0.4921259845"/>
  <pageSetup scale="46" fitToHeight="4" orientation="landscape" r:id="rId1"/>
  <headerFooter alignWithMargins="0">
    <oddHeader>&amp;CCTIA Certification Requirements Status LIst</oddHeader>
    <oddFooter>&amp;LFilename:  &amp;F
Table: &amp;A
Page: &amp;P of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41"/>
  <sheetViews>
    <sheetView showGridLines="0" workbookViewId="0"/>
  </sheetViews>
  <sheetFormatPr defaultColWidth="11.42578125" defaultRowHeight="12.75" x14ac:dyDescent="0.2"/>
  <cols>
    <col min="1" max="1" width="15" customWidth="1"/>
    <col min="2" max="2" width="40.5703125" customWidth="1"/>
    <col min="3" max="3" width="59.5703125" customWidth="1"/>
    <col min="4" max="4" width="24.85546875" style="15" customWidth="1"/>
    <col min="5" max="5" width="9.5703125" hidden="1" customWidth="1"/>
  </cols>
  <sheetData>
    <row r="1" spans="1:5" x14ac:dyDescent="0.2">
      <c r="A1" s="141" t="s">
        <v>501</v>
      </c>
      <c r="D1" s="15" t="str">
        <f>'CRSL Variables'!A4&amp;":  "&amp;'CRSL Variables'!A5</f>
        <v>Revision:  170601</v>
      </c>
    </row>
    <row r="3" spans="1:5" ht="20.25" x14ac:dyDescent="0.2">
      <c r="A3" s="13" t="s">
        <v>421</v>
      </c>
      <c r="B3" s="13"/>
    </row>
    <row r="5" spans="1:5" s="8" customFormat="1" ht="20.25" x14ac:dyDescent="0.2">
      <c r="A5" s="13" t="s">
        <v>223</v>
      </c>
      <c r="B5" s="13" t="s">
        <v>525</v>
      </c>
      <c r="C5"/>
      <c r="D5" s="4"/>
    </row>
    <row r="6" spans="1:5" ht="12.75" customHeight="1" x14ac:dyDescent="0.2">
      <c r="A6" s="17"/>
      <c r="B6" s="129"/>
      <c r="C6" s="130"/>
      <c r="D6" s="138"/>
    </row>
    <row r="7" spans="1:5" ht="25.5" x14ac:dyDescent="0.2">
      <c r="A7" s="16" t="s">
        <v>224</v>
      </c>
      <c r="B7" s="127" t="s">
        <v>33</v>
      </c>
      <c r="C7" s="127" t="s">
        <v>34</v>
      </c>
      <c r="D7" s="128" t="s">
        <v>32</v>
      </c>
      <c r="E7" s="126" t="s">
        <v>342</v>
      </c>
    </row>
    <row r="8" spans="1:5" s="18" customFormat="1" x14ac:dyDescent="0.2">
      <c r="A8" s="131">
        <v>3.1</v>
      </c>
      <c r="B8" s="30" t="s">
        <v>228</v>
      </c>
      <c r="C8" s="30" t="s">
        <v>225</v>
      </c>
      <c r="D8" s="133" t="s">
        <v>347</v>
      </c>
    </row>
    <row r="9" spans="1:5" s="20" customFormat="1" x14ac:dyDescent="0.2">
      <c r="A9" s="131">
        <v>3.2</v>
      </c>
      <c r="B9" s="30" t="s">
        <v>229</v>
      </c>
      <c r="C9" s="30" t="s">
        <v>36</v>
      </c>
      <c r="D9" s="134" t="s">
        <v>348</v>
      </c>
    </row>
    <row r="10" spans="1:5" s="20" customFormat="1" x14ac:dyDescent="0.2">
      <c r="A10" s="131">
        <v>3.3</v>
      </c>
      <c r="B10" s="30" t="s">
        <v>230</v>
      </c>
      <c r="C10" s="30" t="s">
        <v>37</v>
      </c>
      <c r="D10" s="30" t="s">
        <v>348</v>
      </c>
    </row>
    <row r="11" spans="1:5" s="20" customFormat="1" ht="38.25" x14ac:dyDescent="0.2">
      <c r="A11" s="131">
        <v>3.4</v>
      </c>
      <c r="B11" s="31" t="s">
        <v>344</v>
      </c>
      <c r="C11" s="30" t="s">
        <v>231</v>
      </c>
      <c r="D11" s="134" t="s">
        <v>349</v>
      </c>
    </row>
    <row r="12" spans="1:5" s="20" customFormat="1" ht="38.25" x14ac:dyDescent="0.2">
      <c r="A12" s="131">
        <v>3.5</v>
      </c>
      <c r="B12" s="31" t="s">
        <v>345</v>
      </c>
      <c r="C12" s="30" t="s">
        <v>231</v>
      </c>
      <c r="D12" s="133" t="s">
        <v>350</v>
      </c>
    </row>
    <row r="13" spans="1:5" s="20" customFormat="1" ht="25.5" x14ac:dyDescent="0.2">
      <c r="A13" s="131">
        <v>3.6</v>
      </c>
      <c r="B13" s="30" t="s">
        <v>232</v>
      </c>
      <c r="C13" s="30" t="s">
        <v>37</v>
      </c>
      <c r="D13" s="135" t="s">
        <v>420</v>
      </c>
    </row>
    <row r="14" spans="1:5" s="20" customFormat="1" ht="25.5" x14ac:dyDescent="0.2">
      <c r="A14" s="131">
        <v>3.7</v>
      </c>
      <c r="B14" s="30" t="s">
        <v>233</v>
      </c>
      <c r="C14" s="30" t="s">
        <v>38</v>
      </c>
      <c r="D14" s="133" t="s">
        <v>416</v>
      </c>
    </row>
    <row r="15" spans="1:5" x14ac:dyDescent="0.2">
      <c r="A15" s="21"/>
      <c r="B15" s="21"/>
      <c r="C15" s="11"/>
    </row>
    <row r="16" spans="1:5" ht="20.25" x14ac:dyDescent="0.2">
      <c r="A16" s="13" t="s">
        <v>341</v>
      </c>
      <c r="B16" s="13" t="s">
        <v>30</v>
      </c>
      <c r="D16" s="4"/>
    </row>
    <row r="17" spans="1:4" ht="12.75" customHeight="1" x14ac:dyDescent="0.2">
      <c r="A17" s="17"/>
      <c r="B17" s="129"/>
      <c r="C17" s="130"/>
      <c r="D17" s="138"/>
    </row>
    <row r="18" spans="1:4" x14ac:dyDescent="0.2">
      <c r="A18" s="16" t="s">
        <v>224</v>
      </c>
      <c r="B18" s="127" t="s">
        <v>33</v>
      </c>
      <c r="C18" s="127" t="s">
        <v>34</v>
      </c>
      <c r="D18" s="128" t="s">
        <v>32</v>
      </c>
    </row>
    <row r="19" spans="1:4" x14ac:dyDescent="0.2">
      <c r="A19" s="136">
        <v>8.1</v>
      </c>
      <c r="B19" s="33" t="s">
        <v>340</v>
      </c>
      <c r="C19" s="30" t="s">
        <v>153</v>
      </c>
      <c r="D19" s="133" t="s">
        <v>347</v>
      </c>
    </row>
    <row r="20" spans="1:4" x14ac:dyDescent="0.2">
      <c r="A20" s="10"/>
      <c r="B20" s="10"/>
      <c r="C20" s="9"/>
    </row>
    <row r="21" spans="1:4" ht="20.25" x14ac:dyDescent="0.25">
      <c r="A21" s="13" t="s">
        <v>422</v>
      </c>
      <c r="B21" s="24"/>
      <c r="D21" s="4"/>
    </row>
    <row r="22" spans="1:4" ht="12.75" customHeight="1" x14ac:dyDescent="0.2">
      <c r="A22" s="17"/>
      <c r="B22" s="129"/>
      <c r="C22" s="130"/>
      <c r="D22" s="138"/>
    </row>
    <row r="23" spans="1:4" x14ac:dyDescent="0.2">
      <c r="A23" s="16" t="s">
        <v>224</v>
      </c>
      <c r="B23" s="127" t="s">
        <v>33</v>
      </c>
      <c r="C23" s="127" t="s">
        <v>34</v>
      </c>
      <c r="D23" s="128" t="s">
        <v>32</v>
      </c>
    </row>
    <row r="24" spans="1:4" x14ac:dyDescent="0.2">
      <c r="A24" s="136">
        <v>9.1</v>
      </c>
      <c r="B24" s="33" t="s">
        <v>154</v>
      </c>
      <c r="C24" s="30" t="s">
        <v>200</v>
      </c>
      <c r="D24" s="133" t="s">
        <v>347</v>
      </c>
    </row>
    <row r="25" spans="1:4" ht="38.25" x14ac:dyDescent="0.2">
      <c r="A25" s="136">
        <v>9.1999999999999993</v>
      </c>
      <c r="B25" s="33" t="s">
        <v>201</v>
      </c>
      <c r="C25" s="30" t="s">
        <v>202</v>
      </c>
      <c r="D25" s="133" t="s">
        <v>318</v>
      </c>
    </row>
    <row r="26" spans="1:4" ht="51" x14ac:dyDescent="0.2">
      <c r="A26" s="136">
        <v>9.3000000000000007</v>
      </c>
      <c r="B26" s="33" t="s">
        <v>203</v>
      </c>
      <c r="C26" s="30" t="s">
        <v>497</v>
      </c>
      <c r="D26" s="133" t="s">
        <v>318</v>
      </c>
    </row>
    <row r="27" spans="1:4" ht="38.25" x14ac:dyDescent="0.2">
      <c r="A27" s="136">
        <v>9.4</v>
      </c>
      <c r="B27" s="33" t="s">
        <v>498</v>
      </c>
      <c r="C27" s="30" t="s">
        <v>499</v>
      </c>
      <c r="D27" s="134" t="s">
        <v>349</v>
      </c>
    </row>
    <row r="29" spans="1:4" ht="20.25" x14ac:dyDescent="0.25">
      <c r="A29" s="13" t="s">
        <v>204</v>
      </c>
      <c r="B29" s="24"/>
      <c r="D29" s="14"/>
    </row>
    <row r="30" spans="1:4" ht="12.75" customHeight="1" x14ac:dyDescent="0.2">
      <c r="A30" s="17"/>
      <c r="B30" s="129"/>
      <c r="C30" s="130"/>
      <c r="D30" s="138"/>
    </row>
    <row r="31" spans="1:4" x14ac:dyDescent="0.2">
      <c r="A31" s="16" t="s">
        <v>224</v>
      </c>
      <c r="B31" s="127" t="s">
        <v>33</v>
      </c>
      <c r="C31" s="127" t="s">
        <v>34</v>
      </c>
      <c r="D31" s="128" t="s">
        <v>32</v>
      </c>
    </row>
    <row r="32" spans="1:4" ht="38.25" x14ac:dyDescent="0.2">
      <c r="A32" s="137">
        <v>10.1</v>
      </c>
      <c r="B32" s="32" t="s">
        <v>205</v>
      </c>
      <c r="C32" s="32" t="s">
        <v>206</v>
      </c>
      <c r="D32" s="133" t="s">
        <v>319</v>
      </c>
    </row>
    <row r="33" spans="1:4" ht="38.25" x14ac:dyDescent="0.2">
      <c r="A33" s="137">
        <v>10.199999999999999</v>
      </c>
      <c r="B33" s="32" t="s">
        <v>207</v>
      </c>
      <c r="C33" s="32" t="s">
        <v>343</v>
      </c>
      <c r="D33" s="133" t="s">
        <v>318</v>
      </c>
    </row>
    <row r="34" spans="1:4" ht="25.5" x14ac:dyDescent="0.2">
      <c r="A34" s="137">
        <v>10.3</v>
      </c>
      <c r="B34" s="32" t="s">
        <v>208</v>
      </c>
      <c r="C34" s="32" t="s">
        <v>209</v>
      </c>
      <c r="D34" s="133" t="s">
        <v>423</v>
      </c>
    </row>
    <row r="35" spans="1:4" ht="63.75" x14ac:dyDescent="0.2">
      <c r="A35" s="137">
        <v>10.4</v>
      </c>
      <c r="B35" s="32" t="s">
        <v>210</v>
      </c>
      <c r="C35" s="32" t="s">
        <v>503</v>
      </c>
      <c r="D35" s="133" t="s">
        <v>347</v>
      </c>
    </row>
    <row r="36" spans="1:4" x14ac:dyDescent="0.2">
      <c r="A36" s="137">
        <v>10.5</v>
      </c>
      <c r="B36" s="32" t="s">
        <v>288</v>
      </c>
      <c r="C36" s="140" t="s">
        <v>425</v>
      </c>
      <c r="D36" s="133" t="s">
        <v>347</v>
      </c>
    </row>
    <row r="37" spans="1:4" ht="25.5" x14ac:dyDescent="0.2">
      <c r="A37" s="137">
        <v>10.6</v>
      </c>
      <c r="B37" s="32" t="s">
        <v>211</v>
      </c>
      <c r="C37" s="140" t="s">
        <v>425</v>
      </c>
      <c r="D37" s="133" t="s">
        <v>347</v>
      </c>
    </row>
    <row r="38" spans="1:4" x14ac:dyDescent="0.2">
      <c r="A38" s="137">
        <v>10.7</v>
      </c>
      <c r="B38" s="32" t="s">
        <v>212</v>
      </c>
      <c r="C38" s="140" t="s">
        <v>425</v>
      </c>
      <c r="D38" s="133" t="s">
        <v>347</v>
      </c>
    </row>
    <row r="39" spans="1:4" x14ac:dyDescent="0.2">
      <c r="A39" s="137">
        <v>10.8</v>
      </c>
      <c r="B39" s="32" t="s">
        <v>492</v>
      </c>
      <c r="C39" s="140" t="s">
        <v>425</v>
      </c>
      <c r="D39" s="133" t="s">
        <v>347</v>
      </c>
    </row>
    <row r="40" spans="1:4" ht="25.5" x14ac:dyDescent="0.2">
      <c r="A40" s="137">
        <v>10.9</v>
      </c>
      <c r="B40" s="32" t="s">
        <v>213</v>
      </c>
      <c r="C40" s="140" t="s">
        <v>425</v>
      </c>
      <c r="D40" s="133" t="s">
        <v>347</v>
      </c>
    </row>
    <row r="41" spans="1:4" x14ac:dyDescent="0.2">
      <c r="A41" s="115">
        <v>10.1</v>
      </c>
      <c r="B41" s="32" t="s">
        <v>214</v>
      </c>
      <c r="C41" s="140" t="s">
        <v>425</v>
      </c>
      <c r="D41" s="133" t="s">
        <v>347</v>
      </c>
    </row>
  </sheetData>
  <phoneticPr fontId="0" type="noConversion"/>
  <pageMargins left="0.32" right="0.21" top="0.67" bottom="0.86" header="0.4921259845" footer="0.4921259845"/>
  <pageSetup scale="72" orientation="portrait"/>
  <headerFooter alignWithMargins="0">
    <oddHeader>&amp;CCTIA Certification Requirements Status LIst</oddHeader>
    <oddFooter>&amp;LFilename:  &amp;F
Table: &amp;A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A28" sqref="A28"/>
    </sheetView>
  </sheetViews>
  <sheetFormatPr defaultRowHeight="12.75" x14ac:dyDescent="0.2"/>
  <cols>
    <col min="1" max="1" width="8.85546875" style="11" customWidth="1"/>
    <col min="2" max="2" width="82.42578125" customWidth="1"/>
  </cols>
  <sheetData>
    <row r="1" spans="1:2" x14ac:dyDescent="0.2">
      <c r="A1" s="209" t="s">
        <v>440</v>
      </c>
      <c r="B1" s="207" t="s">
        <v>538</v>
      </c>
    </row>
    <row r="2" spans="1:2" x14ac:dyDescent="0.2">
      <c r="A2" s="11" t="s">
        <v>539</v>
      </c>
      <c r="B2" s="208" t="s">
        <v>540</v>
      </c>
    </row>
    <row r="3" spans="1:2" x14ac:dyDescent="0.2">
      <c r="B3" t="s">
        <v>541</v>
      </c>
    </row>
    <row r="4" spans="1:2" x14ac:dyDescent="0.2">
      <c r="B4" t="s">
        <v>542</v>
      </c>
    </row>
    <row r="5" spans="1:2" x14ac:dyDescent="0.2">
      <c r="A5" s="210">
        <v>110502</v>
      </c>
      <c r="B5" t="s">
        <v>500</v>
      </c>
    </row>
    <row r="6" spans="1:2" x14ac:dyDescent="0.2">
      <c r="A6" s="210">
        <v>110829</v>
      </c>
      <c r="B6" t="s">
        <v>397</v>
      </c>
    </row>
    <row r="7" spans="1:2" x14ac:dyDescent="0.2">
      <c r="B7" t="s">
        <v>396</v>
      </c>
    </row>
    <row r="8" spans="1:2" x14ac:dyDescent="0.2">
      <c r="A8" s="210">
        <v>111221</v>
      </c>
      <c r="B8" s="221" t="s">
        <v>600</v>
      </c>
    </row>
    <row r="9" spans="1:2" x14ac:dyDescent="0.2">
      <c r="B9" t="s">
        <v>412</v>
      </c>
    </row>
    <row r="10" spans="1:2" x14ac:dyDescent="0.2">
      <c r="B10" t="s">
        <v>411</v>
      </c>
    </row>
    <row r="11" spans="1:2" x14ac:dyDescent="0.2">
      <c r="B11" t="s">
        <v>413</v>
      </c>
    </row>
    <row r="12" spans="1:2" x14ac:dyDescent="0.2">
      <c r="B12" s="221" t="s">
        <v>415</v>
      </c>
    </row>
    <row r="13" spans="1:2" x14ac:dyDescent="0.2">
      <c r="A13" s="210">
        <v>120524</v>
      </c>
      <c r="B13" t="s">
        <v>238</v>
      </c>
    </row>
    <row r="14" spans="1:2" x14ac:dyDescent="0.2">
      <c r="B14" t="s">
        <v>239</v>
      </c>
    </row>
    <row r="15" spans="1:2" x14ac:dyDescent="0.2">
      <c r="A15" s="210">
        <v>121210</v>
      </c>
      <c r="B15" t="s">
        <v>120</v>
      </c>
    </row>
    <row r="16" spans="1:2" x14ac:dyDescent="0.2">
      <c r="A16" s="210">
        <v>130402</v>
      </c>
      <c r="B16" t="s">
        <v>560</v>
      </c>
    </row>
    <row r="17" spans="1:2" ht="25.5" x14ac:dyDescent="0.2">
      <c r="B17" s="223" t="s">
        <v>561</v>
      </c>
    </row>
    <row r="18" spans="1:2" x14ac:dyDescent="0.2">
      <c r="B18" t="s">
        <v>562</v>
      </c>
    </row>
    <row r="19" spans="1:2" x14ac:dyDescent="0.2">
      <c r="B19" t="s">
        <v>559</v>
      </c>
    </row>
    <row r="20" spans="1:2" x14ac:dyDescent="0.2">
      <c r="A20" s="210">
        <v>130828</v>
      </c>
      <c r="B20" t="s">
        <v>564</v>
      </c>
    </row>
    <row r="21" spans="1:2" x14ac:dyDescent="0.2">
      <c r="B21" t="s">
        <v>565</v>
      </c>
    </row>
    <row r="22" spans="1:2" x14ac:dyDescent="0.2">
      <c r="B22" s="221" t="s">
        <v>566</v>
      </c>
    </row>
    <row r="23" spans="1:2" ht="38.25" x14ac:dyDescent="0.2">
      <c r="B23" s="223" t="s">
        <v>567</v>
      </c>
    </row>
    <row r="24" spans="1:2" x14ac:dyDescent="0.2">
      <c r="A24" s="227">
        <v>131230</v>
      </c>
      <c r="B24" s="221" t="s">
        <v>589</v>
      </c>
    </row>
    <row r="25" spans="1:2" x14ac:dyDescent="0.2">
      <c r="A25" s="210">
        <v>140529</v>
      </c>
      <c r="B25" s="221" t="s">
        <v>595</v>
      </c>
    </row>
    <row r="26" spans="1:2" ht="25.5" x14ac:dyDescent="0.2">
      <c r="A26" s="210">
        <v>150625</v>
      </c>
      <c r="B26" s="223" t="s">
        <v>598</v>
      </c>
    </row>
    <row r="27" spans="1:2" ht="25.5" x14ac:dyDescent="0.2">
      <c r="A27" s="210">
        <v>151201</v>
      </c>
      <c r="B27" s="223" t="s">
        <v>601</v>
      </c>
    </row>
    <row r="28" spans="1:2" ht="25.5" x14ac:dyDescent="0.2">
      <c r="A28" s="210">
        <v>170601</v>
      </c>
      <c r="B28" s="223" t="s">
        <v>606</v>
      </c>
    </row>
    <row r="29" spans="1:2" x14ac:dyDescent="0.2">
      <c r="B29" s="223" t="s">
        <v>608</v>
      </c>
    </row>
    <row r="30" spans="1:2" ht="25.5" x14ac:dyDescent="0.2">
      <c r="B30" s="223" t="s">
        <v>609</v>
      </c>
    </row>
    <row r="31" spans="1:2" ht="25.5" x14ac:dyDescent="0.2">
      <c r="B31" s="223" t="s">
        <v>607</v>
      </c>
    </row>
  </sheetData>
  <phoneticPr fontId="21" type="noConversion"/>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G21"/>
  <sheetViews>
    <sheetView workbookViewId="0"/>
  </sheetViews>
  <sheetFormatPr defaultColWidth="9.140625" defaultRowHeight="12.75" x14ac:dyDescent="0.2"/>
  <cols>
    <col min="1" max="1" width="19.5703125" style="142" customWidth="1"/>
    <col min="2" max="2" width="3.5703125" style="142" customWidth="1"/>
    <col min="3" max="3" width="79.5703125" style="145" customWidth="1"/>
    <col min="4" max="4" width="5.5703125" style="142" customWidth="1"/>
    <col min="5" max="5" width="18.140625" style="142" customWidth="1"/>
    <col min="6" max="6" width="19.5703125" style="142" bestFit="1" customWidth="1"/>
    <col min="7" max="7" width="45.5703125" style="142" customWidth="1"/>
    <col min="8" max="16384" width="9.140625" style="142"/>
  </cols>
  <sheetData>
    <row r="1" spans="1:7" x14ac:dyDescent="0.2">
      <c r="A1" s="141" t="s">
        <v>501</v>
      </c>
    </row>
    <row r="3" spans="1:7" ht="15.75" x14ac:dyDescent="0.25">
      <c r="A3" s="143" t="s">
        <v>440</v>
      </c>
      <c r="B3" s="144"/>
      <c r="C3" s="268" t="s">
        <v>451</v>
      </c>
      <c r="D3" s="268"/>
      <c r="E3" s="268"/>
      <c r="F3" s="268"/>
    </row>
    <row r="4" spans="1:7" x14ac:dyDescent="0.2">
      <c r="A4" s="153" t="str">
        <f>'CRSL Variables'!A5</f>
        <v>170601</v>
      </c>
    </row>
    <row r="5" spans="1:7" ht="25.5" x14ac:dyDescent="0.2">
      <c r="A5" s="142" t="s">
        <v>527</v>
      </c>
      <c r="B5" s="146">
        <v>1</v>
      </c>
      <c r="C5" s="145" t="s">
        <v>452</v>
      </c>
      <c r="E5" s="147" t="s">
        <v>449</v>
      </c>
    </row>
    <row r="6" spans="1:7" ht="51" x14ac:dyDescent="0.2">
      <c r="B6" s="146">
        <f>1+B5</f>
        <v>2</v>
      </c>
      <c r="C6" s="145" t="s">
        <v>320</v>
      </c>
      <c r="E6" s="148" t="s">
        <v>441</v>
      </c>
      <c r="F6" s="149" t="s">
        <v>224</v>
      </c>
      <c r="G6" s="150" t="s">
        <v>442</v>
      </c>
    </row>
    <row r="7" spans="1:7" ht="38.25" x14ac:dyDescent="0.2">
      <c r="B7" s="146">
        <f>1+B6</f>
        <v>3</v>
      </c>
      <c r="C7" s="145" t="s">
        <v>453</v>
      </c>
      <c r="E7" s="229"/>
      <c r="F7" s="149" t="s">
        <v>33</v>
      </c>
      <c r="G7" s="150" t="s">
        <v>443</v>
      </c>
    </row>
    <row r="8" spans="1:7" ht="25.5" x14ac:dyDescent="0.2">
      <c r="B8" s="146">
        <f>1+B7</f>
        <v>4</v>
      </c>
      <c r="C8" s="145" t="s">
        <v>371</v>
      </c>
      <c r="E8" s="230"/>
      <c r="F8" s="149" t="s">
        <v>34</v>
      </c>
      <c r="G8" s="159" t="s">
        <v>444</v>
      </c>
    </row>
    <row r="9" spans="1:7" ht="25.5" x14ac:dyDescent="0.2">
      <c r="B9" s="146">
        <f>1+B8</f>
        <v>5</v>
      </c>
      <c r="C9" s="145" t="s">
        <v>455</v>
      </c>
      <c r="E9" s="230"/>
      <c r="F9" s="158" t="s">
        <v>524</v>
      </c>
      <c r="G9" s="269" t="s">
        <v>462</v>
      </c>
    </row>
    <row r="10" spans="1:7" x14ac:dyDescent="0.2">
      <c r="B10" s="146">
        <f>1+B9</f>
        <v>6</v>
      </c>
      <c r="C10" s="145" t="s">
        <v>456</v>
      </c>
      <c r="E10" s="230"/>
      <c r="F10" s="158" t="s">
        <v>35</v>
      </c>
      <c r="G10" s="270"/>
    </row>
    <row r="11" spans="1:7" x14ac:dyDescent="0.2">
      <c r="B11" s="146">
        <v>7</v>
      </c>
      <c r="C11" s="145" t="s">
        <v>299</v>
      </c>
      <c r="E11" s="230"/>
      <c r="F11" s="158" t="s">
        <v>351</v>
      </c>
      <c r="G11" s="270"/>
    </row>
    <row r="12" spans="1:7" ht="25.5" x14ac:dyDescent="0.2">
      <c r="B12" s="146"/>
      <c r="E12" s="231"/>
      <c r="F12" s="158" t="s">
        <v>352</v>
      </c>
      <c r="G12" s="271"/>
    </row>
    <row r="13" spans="1:7" x14ac:dyDescent="0.2">
      <c r="B13" s="146"/>
    </row>
    <row r="14" spans="1:7" ht="51" x14ac:dyDescent="0.2">
      <c r="A14" s="142" t="s">
        <v>357</v>
      </c>
      <c r="B14" s="146">
        <v>1</v>
      </c>
      <c r="C14" s="145" t="s">
        <v>445</v>
      </c>
      <c r="E14" s="160" t="s">
        <v>527</v>
      </c>
      <c r="F14" s="151" t="s">
        <v>446</v>
      </c>
      <c r="G14" s="150" t="s">
        <v>528</v>
      </c>
    </row>
    <row r="15" spans="1:7" ht="51" x14ac:dyDescent="0.2">
      <c r="B15" s="146">
        <f t="shared" ref="B15:B21" si="0">1+B14</f>
        <v>2</v>
      </c>
      <c r="C15" s="145" t="s">
        <v>454</v>
      </c>
      <c r="E15" s="232"/>
      <c r="F15" s="151" t="s">
        <v>369</v>
      </c>
      <c r="G15" s="150" t="s">
        <v>529</v>
      </c>
    </row>
    <row r="16" spans="1:7" ht="25.5" x14ac:dyDescent="0.2">
      <c r="B16" s="146">
        <f t="shared" si="0"/>
        <v>3</v>
      </c>
      <c r="C16" s="145" t="s">
        <v>447</v>
      </c>
      <c r="E16" s="233"/>
      <c r="F16" s="151" t="s">
        <v>370</v>
      </c>
      <c r="G16" s="150" t="s">
        <v>461</v>
      </c>
    </row>
    <row r="17" spans="2:7" ht="38.25" x14ac:dyDescent="0.2">
      <c r="B17" s="146">
        <f t="shared" si="0"/>
        <v>4</v>
      </c>
      <c r="C17" s="145" t="s">
        <v>457</v>
      </c>
      <c r="E17" s="233"/>
      <c r="F17" s="151" t="s">
        <v>372</v>
      </c>
      <c r="G17" s="150" t="s">
        <v>460</v>
      </c>
    </row>
    <row r="18" spans="2:7" ht="63.75" x14ac:dyDescent="0.2">
      <c r="B18" s="146">
        <f t="shared" si="0"/>
        <v>5</v>
      </c>
      <c r="C18" s="145" t="s">
        <v>488</v>
      </c>
      <c r="E18" s="234"/>
      <c r="F18" s="151" t="s">
        <v>530</v>
      </c>
      <c r="G18" s="150" t="s">
        <v>7</v>
      </c>
    </row>
    <row r="19" spans="2:7" x14ac:dyDescent="0.2">
      <c r="B19" s="146">
        <f t="shared" si="0"/>
        <v>6</v>
      </c>
      <c r="C19" s="145" t="s">
        <v>531</v>
      </c>
      <c r="E19" s="146"/>
      <c r="F19" s="145"/>
      <c r="G19" s="145"/>
    </row>
    <row r="20" spans="2:7" ht="63.75" x14ac:dyDescent="0.2">
      <c r="B20" s="146">
        <f t="shared" si="0"/>
        <v>7</v>
      </c>
      <c r="C20" s="145" t="s">
        <v>448</v>
      </c>
      <c r="E20" s="157" t="s">
        <v>357</v>
      </c>
      <c r="F20" s="152" t="s">
        <v>368</v>
      </c>
      <c r="G20" s="150" t="s">
        <v>459</v>
      </c>
    </row>
    <row r="21" spans="2:7" ht="51" x14ac:dyDescent="0.2">
      <c r="B21" s="146">
        <f t="shared" si="0"/>
        <v>8</v>
      </c>
      <c r="C21" s="145" t="s">
        <v>487</v>
      </c>
      <c r="E21" s="157"/>
      <c r="F21" s="152" t="s">
        <v>342</v>
      </c>
      <c r="G21" s="150" t="s">
        <v>458</v>
      </c>
    </row>
  </sheetData>
  <mergeCells count="2">
    <mergeCell ref="C3:F3"/>
    <mergeCell ref="G9:G12"/>
  </mergeCells>
  <phoneticPr fontId="21" type="noConversion"/>
  <pageMargins left="0.75" right="0.75" top="1" bottom="1" header="0.5" footer="0.5"/>
  <pageSetup scale="64" orientation="landscape"/>
  <headerFooter alignWithMargins="0">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H22"/>
  <sheetViews>
    <sheetView workbookViewId="0"/>
  </sheetViews>
  <sheetFormatPr defaultColWidth="9.140625" defaultRowHeight="12.75" x14ac:dyDescent="0.2"/>
  <cols>
    <col min="1" max="1" width="9.140625" style="142"/>
    <col min="2" max="2" width="23.42578125" style="142" customWidth="1"/>
    <col min="3" max="3" width="34.140625" style="142" customWidth="1"/>
    <col min="4" max="4" width="23.85546875" style="142" customWidth="1"/>
    <col min="5" max="5" width="20.5703125" style="142" customWidth="1"/>
    <col min="6" max="6" width="22.85546875" style="142" customWidth="1"/>
    <col min="7" max="7" width="46.140625" style="142" customWidth="1"/>
    <col min="8" max="8" width="23.42578125" style="142" bestFit="1" customWidth="1"/>
    <col min="9" max="9" width="8.5703125" style="142" customWidth="1"/>
    <col min="10" max="10" width="15" style="142" customWidth="1"/>
    <col min="11" max="11" width="9.140625" style="142"/>
    <col min="12" max="12" width="3.5703125" style="142" customWidth="1"/>
    <col min="13" max="13" width="9.140625" style="142"/>
    <col min="14" max="15" width="25.5703125" style="142" customWidth="1"/>
    <col min="16" max="16" width="15.42578125" style="142" bestFit="1" customWidth="1"/>
    <col min="17" max="17" width="19.5703125" style="142" bestFit="1" customWidth="1"/>
    <col min="18" max="18" width="13.85546875" style="142" bestFit="1" customWidth="1"/>
    <col min="19" max="19" width="13.85546875" style="142" customWidth="1"/>
    <col min="20" max="20" width="13.5703125" style="142" customWidth="1"/>
    <col min="21" max="16384" width="9.140625" style="142"/>
  </cols>
  <sheetData>
    <row r="1" spans="1:8" x14ac:dyDescent="0.2">
      <c r="A1" s="166" t="s">
        <v>440</v>
      </c>
      <c r="B1" s="174"/>
      <c r="C1" s="174" t="s">
        <v>470</v>
      </c>
      <c r="D1" s="272"/>
      <c r="E1" s="273"/>
      <c r="F1" s="177"/>
      <c r="G1" s="177"/>
      <c r="H1" s="177"/>
    </row>
    <row r="2" spans="1:8" x14ac:dyDescent="0.2">
      <c r="A2" s="169" t="str">
        <f>'CRSL Variables'!A5</f>
        <v>170601</v>
      </c>
      <c r="B2" s="174"/>
      <c r="C2" s="174" t="s">
        <v>471</v>
      </c>
      <c r="D2" s="272"/>
      <c r="E2" s="273"/>
      <c r="F2" s="177"/>
      <c r="G2" s="177"/>
      <c r="H2" s="177"/>
    </row>
    <row r="3" spans="1:8" x14ac:dyDescent="0.2">
      <c r="A3" s="177"/>
      <c r="B3" s="174"/>
      <c r="C3" s="174" t="s">
        <v>472</v>
      </c>
      <c r="D3" s="272"/>
      <c r="E3" s="273"/>
      <c r="F3" s="177"/>
      <c r="G3" s="177"/>
      <c r="H3" s="177"/>
    </row>
    <row r="4" spans="1:8" x14ac:dyDescent="0.2">
      <c r="A4" s="177"/>
      <c r="B4" s="174"/>
      <c r="C4" s="174" t="s">
        <v>473</v>
      </c>
      <c r="D4" s="272"/>
      <c r="E4" s="273"/>
      <c r="F4" s="177"/>
      <c r="G4" s="177"/>
      <c r="H4" s="177"/>
    </row>
    <row r="5" spans="1:8" x14ac:dyDescent="0.2">
      <c r="A5" s="177"/>
      <c r="B5" s="174"/>
      <c r="C5" s="174" t="s">
        <v>474</v>
      </c>
      <c r="D5" s="272"/>
      <c r="E5" s="273"/>
      <c r="F5" s="177"/>
      <c r="G5" s="177"/>
      <c r="H5" s="177"/>
    </row>
    <row r="6" spans="1:8" x14ac:dyDescent="0.2">
      <c r="A6" s="177"/>
      <c r="B6" s="174"/>
      <c r="C6" s="174" t="s">
        <v>475</v>
      </c>
      <c r="D6" s="272"/>
      <c r="E6" s="273"/>
      <c r="F6" s="177"/>
      <c r="G6" s="177"/>
      <c r="H6" s="177"/>
    </row>
    <row r="7" spans="1:8" x14ac:dyDescent="0.2">
      <c r="A7" s="177"/>
      <c r="B7" s="174"/>
      <c r="C7" s="174" t="s">
        <v>476</v>
      </c>
      <c r="D7" s="275"/>
      <c r="E7" s="275"/>
      <c r="F7" s="177"/>
      <c r="G7" s="177"/>
      <c r="H7" s="177"/>
    </row>
    <row r="8" spans="1:8" x14ac:dyDescent="0.2">
      <c r="A8" s="177"/>
      <c r="B8" s="174"/>
      <c r="C8" s="174" t="s">
        <v>477</v>
      </c>
      <c r="D8" s="275"/>
      <c r="E8" s="275"/>
      <c r="F8" s="177"/>
      <c r="G8" s="177"/>
      <c r="H8" s="177"/>
    </row>
    <row r="9" spans="1:8" x14ac:dyDescent="0.2">
      <c r="A9" s="177"/>
      <c r="B9" s="174"/>
      <c r="C9" s="174" t="s">
        <v>478</v>
      </c>
      <c r="D9" s="275"/>
      <c r="E9" s="275"/>
      <c r="F9" s="177"/>
      <c r="G9" s="177"/>
      <c r="H9" s="177"/>
    </row>
    <row r="10" spans="1:8" x14ac:dyDescent="0.2">
      <c r="A10" s="177"/>
      <c r="B10" s="174"/>
      <c r="C10" s="174" t="s">
        <v>479</v>
      </c>
      <c r="D10" s="277"/>
      <c r="E10" s="275"/>
      <c r="F10" s="177"/>
      <c r="G10" s="177"/>
      <c r="H10" s="177"/>
    </row>
    <row r="11" spans="1:8" x14ac:dyDescent="0.2">
      <c r="A11" s="174"/>
      <c r="B11" s="174"/>
      <c r="C11" s="189" t="s">
        <v>265</v>
      </c>
      <c r="D11" s="276"/>
      <c r="E11" s="276"/>
      <c r="F11" s="177"/>
      <c r="G11" s="177"/>
      <c r="H11" s="177"/>
    </row>
    <row r="12" spans="1:8" x14ac:dyDescent="0.2">
      <c r="A12" s="274"/>
      <c r="B12" s="274"/>
      <c r="C12" s="274"/>
      <c r="D12" s="178"/>
      <c r="E12" s="178"/>
      <c r="F12" s="177"/>
      <c r="G12" s="177"/>
      <c r="H12" s="177"/>
    </row>
    <row r="13" spans="1:8" x14ac:dyDescent="0.2">
      <c r="A13" s="177"/>
      <c r="B13" s="177"/>
      <c r="C13" s="177"/>
      <c r="D13" s="177"/>
      <c r="E13" s="177"/>
      <c r="F13" s="177"/>
      <c r="G13" s="177"/>
      <c r="H13" s="177"/>
    </row>
    <row r="14" spans="1:8" ht="38.25" x14ac:dyDescent="0.2">
      <c r="A14" s="177"/>
      <c r="B14" s="177" t="s">
        <v>8</v>
      </c>
      <c r="C14" s="181" t="s">
        <v>440</v>
      </c>
      <c r="D14" s="181" t="s">
        <v>602</v>
      </c>
      <c r="E14" s="200"/>
    </row>
    <row r="15" spans="1:8" ht="39.950000000000003" customHeight="1" x14ac:dyDescent="0.2">
      <c r="A15" s="177" t="s">
        <v>266</v>
      </c>
      <c r="B15" s="190"/>
      <c r="C15" s="190"/>
      <c r="D15" s="235" t="s">
        <v>604</v>
      </c>
      <c r="E15" s="201"/>
    </row>
    <row r="16" spans="1:8" ht="39.950000000000003" customHeight="1" x14ac:dyDescent="0.2"/>
    <row r="17" spans="1:3" ht="39.950000000000003" customHeight="1" x14ac:dyDescent="0.2">
      <c r="B17" s="145" t="s">
        <v>532</v>
      </c>
      <c r="C17" s="145" t="s">
        <v>9</v>
      </c>
    </row>
    <row r="18" spans="1:3" ht="39.950000000000003" customHeight="1" x14ac:dyDescent="0.2">
      <c r="A18" s="142" t="s">
        <v>268</v>
      </c>
      <c r="B18" s="190"/>
      <c r="C18" s="190"/>
    </row>
    <row r="19" spans="1:3" ht="39.950000000000003" customHeight="1" x14ac:dyDescent="0.2">
      <c r="A19" s="142" t="s">
        <v>269</v>
      </c>
      <c r="B19" s="190"/>
      <c r="C19" s="190"/>
    </row>
    <row r="20" spans="1:3" ht="39.950000000000003" customHeight="1" x14ac:dyDescent="0.2">
      <c r="A20" s="142" t="s">
        <v>270</v>
      </c>
      <c r="B20" s="190"/>
      <c r="C20" s="190"/>
    </row>
    <row r="21" spans="1:3" ht="39.950000000000003" customHeight="1" x14ac:dyDescent="0.2">
      <c r="A21" s="142" t="s">
        <v>271</v>
      </c>
      <c r="B21" s="190"/>
      <c r="C21" s="190"/>
    </row>
    <row r="22" spans="1:3" ht="39.950000000000003" customHeight="1" x14ac:dyDescent="0.2">
      <c r="A22" s="142" t="s">
        <v>272</v>
      </c>
      <c r="B22" s="190"/>
      <c r="C22" s="190"/>
    </row>
  </sheetData>
  <mergeCells count="12">
    <mergeCell ref="D1:E1"/>
    <mergeCell ref="D2:E2"/>
    <mergeCell ref="D3:E3"/>
    <mergeCell ref="D4:E4"/>
    <mergeCell ref="A12:C12"/>
    <mergeCell ref="D5:E5"/>
    <mergeCell ref="D7:E7"/>
    <mergeCell ref="D8:E8"/>
    <mergeCell ref="D9:E9"/>
    <mergeCell ref="D11:E11"/>
    <mergeCell ref="D10:E10"/>
    <mergeCell ref="D6:E6"/>
  </mergeCells>
  <phoneticPr fontId="21" type="noConversion"/>
  <pageMargins left="0.37" right="0.41" top="0.64" bottom="0.63" header="0.34" footer="0.23"/>
  <pageSetup orientation="landscape"/>
  <headerFooter alignWithMargins="0">
    <oddHeader>&amp;F</oddHeader>
    <oddFooter>&amp;LFilename:  &amp;F
Table: &amp;A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G22"/>
  <sheetViews>
    <sheetView workbookViewId="0"/>
  </sheetViews>
  <sheetFormatPr defaultColWidth="9.140625" defaultRowHeight="12.75" x14ac:dyDescent="0.2"/>
  <cols>
    <col min="1" max="1" width="9.140625" style="142"/>
    <col min="2" max="2" width="23.42578125" style="142" customWidth="1"/>
    <col min="3" max="3" width="34.140625" style="142" customWidth="1"/>
    <col min="4" max="4" width="23.85546875" style="142" customWidth="1"/>
    <col min="5" max="5" width="20.5703125" style="142" customWidth="1"/>
    <col min="6" max="7" width="24.5703125" style="142" customWidth="1"/>
    <col min="8" max="8" width="15" style="142" customWidth="1"/>
    <col min="9" max="9" width="9.140625" style="142"/>
    <col min="10" max="10" width="3.5703125" style="142" customWidth="1"/>
    <col min="11" max="11" width="9.140625" style="142"/>
    <col min="12" max="13" width="25.5703125" style="142" customWidth="1"/>
    <col min="14" max="14" width="15.42578125" style="142" bestFit="1" customWidth="1"/>
    <col min="15" max="15" width="19.5703125" style="142" bestFit="1" customWidth="1"/>
    <col min="16" max="16" width="13.85546875" style="142" bestFit="1" customWidth="1"/>
    <col min="17" max="17" width="13.85546875" style="142" customWidth="1"/>
    <col min="18" max="18" width="13.5703125" style="142" customWidth="1"/>
    <col min="19" max="16384" width="9.140625" style="142"/>
  </cols>
  <sheetData>
    <row r="1" spans="1:7" x14ac:dyDescent="0.2">
      <c r="A1" s="166" t="s">
        <v>440</v>
      </c>
      <c r="B1" s="174"/>
      <c r="C1" s="174" t="s">
        <v>470</v>
      </c>
      <c r="D1" s="272"/>
      <c r="E1" s="273"/>
      <c r="F1" s="177"/>
      <c r="G1" s="177"/>
    </row>
    <row r="2" spans="1:7" x14ac:dyDescent="0.2">
      <c r="A2" s="169" t="str">
        <f>'CRSL Variables'!A5</f>
        <v>170601</v>
      </c>
      <c r="B2" s="174"/>
      <c r="C2" s="174" t="s">
        <v>471</v>
      </c>
      <c r="D2" s="272"/>
      <c r="E2" s="273"/>
      <c r="F2" s="177"/>
      <c r="G2" s="177"/>
    </row>
    <row r="3" spans="1:7" x14ac:dyDescent="0.2">
      <c r="A3" s="177"/>
      <c r="B3" s="174"/>
      <c r="C3" s="174" t="s">
        <v>472</v>
      </c>
      <c r="D3" s="272"/>
      <c r="E3" s="273"/>
      <c r="F3" s="177"/>
      <c r="G3" s="177"/>
    </row>
    <row r="4" spans="1:7" x14ac:dyDescent="0.2">
      <c r="A4" s="177"/>
      <c r="B4" s="174"/>
      <c r="C4" s="174" t="s">
        <v>473</v>
      </c>
      <c r="D4" s="272"/>
      <c r="E4" s="273"/>
      <c r="F4" s="177"/>
      <c r="G4" s="177"/>
    </row>
    <row r="5" spans="1:7" x14ac:dyDescent="0.2">
      <c r="A5" s="177"/>
      <c r="B5" s="174"/>
      <c r="C5" s="174" t="s">
        <v>474</v>
      </c>
      <c r="D5" s="272"/>
      <c r="E5" s="273"/>
      <c r="F5" s="177"/>
      <c r="G5" s="177"/>
    </row>
    <row r="6" spans="1:7" x14ac:dyDescent="0.2">
      <c r="A6" s="177"/>
      <c r="B6" s="174"/>
      <c r="C6" s="174" t="s">
        <v>475</v>
      </c>
      <c r="D6" s="272"/>
      <c r="E6" s="273"/>
      <c r="F6" s="177"/>
      <c r="G6" s="177"/>
    </row>
    <row r="7" spans="1:7" x14ac:dyDescent="0.2">
      <c r="A7" s="177"/>
      <c r="B7" s="174"/>
      <c r="C7" s="174" t="s">
        <v>476</v>
      </c>
      <c r="D7" s="275"/>
      <c r="E7" s="275"/>
      <c r="F7" s="177"/>
      <c r="G7" s="177"/>
    </row>
    <row r="8" spans="1:7" x14ac:dyDescent="0.2">
      <c r="A8" s="177"/>
      <c r="B8" s="174"/>
      <c r="C8" s="174" t="s">
        <v>477</v>
      </c>
      <c r="D8" s="275"/>
      <c r="E8" s="275"/>
      <c r="F8" s="177"/>
      <c r="G8" s="177"/>
    </row>
    <row r="9" spans="1:7" x14ac:dyDescent="0.2">
      <c r="A9" s="177"/>
      <c r="B9" s="174"/>
      <c r="C9" s="174" t="s">
        <v>478</v>
      </c>
      <c r="D9" s="275"/>
      <c r="E9" s="275"/>
      <c r="F9" s="177"/>
      <c r="G9" s="177"/>
    </row>
    <row r="10" spans="1:7" x14ac:dyDescent="0.2">
      <c r="A10" s="177"/>
      <c r="B10" s="174"/>
      <c r="C10" s="174" t="s">
        <v>479</v>
      </c>
      <c r="D10" s="277"/>
      <c r="E10" s="275"/>
      <c r="F10" s="177"/>
      <c r="G10" s="177"/>
    </row>
    <row r="11" spans="1:7" x14ac:dyDescent="0.2">
      <c r="A11" s="174"/>
      <c r="B11" s="174"/>
      <c r="C11" s="189" t="s">
        <v>265</v>
      </c>
      <c r="D11" s="276"/>
      <c r="E11" s="276"/>
      <c r="F11" s="177"/>
      <c r="G11" s="177"/>
    </row>
    <row r="12" spans="1:7" x14ac:dyDescent="0.2">
      <c r="A12" s="274"/>
      <c r="B12" s="274"/>
      <c r="C12" s="274"/>
      <c r="D12" s="178"/>
      <c r="E12" s="178"/>
      <c r="F12" s="177"/>
      <c r="G12" s="177"/>
    </row>
    <row r="13" spans="1:7" x14ac:dyDescent="0.2">
      <c r="A13" s="177"/>
      <c r="B13" s="177"/>
      <c r="C13" s="177"/>
      <c r="D13" s="177"/>
      <c r="E13" s="177"/>
      <c r="F13" s="177"/>
      <c r="G13" s="177"/>
    </row>
    <row r="14" spans="1:7" ht="25.5" x14ac:dyDescent="0.2">
      <c r="A14" s="177"/>
      <c r="B14" s="177" t="s">
        <v>8</v>
      </c>
      <c r="C14" s="181" t="s">
        <v>440</v>
      </c>
      <c r="D14" s="181" t="s">
        <v>603</v>
      </c>
      <c r="E14" s="177" t="s">
        <v>480</v>
      </c>
      <c r="F14" s="182" t="s">
        <v>11</v>
      </c>
      <c r="G14" s="177" t="s">
        <v>10</v>
      </c>
    </row>
    <row r="15" spans="1:7" ht="39.950000000000003" customHeight="1" x14ac:dyDescent="0.2">
      <c r="A15" s="177" t="s">
        <v>267</v>
      </c>
      <c r="B15" s="190"/>
      <c r="C15" s="190"/>
      <c r="D15" s="190" t="s">
        <v>605</v>
      </c>
      <c r="E15" s="183"/>
      <c r="F15" s="183"/>
      <c r="G15" s="184"/>
    </row>
    <row r="16" spans="1:7" ht="39.950000000000003" customHeight="1" x14ac:dyDescent="0.2">
      <c r="E16" s="186"/>
      <c r="F16" s="187"/>
      <c r="G16" s="186"/>
    </row>
    <row r="17" spans="1:7" ht="39.950000000000003" customHeight="1" x14ac:dyDescent="0.2">
      <c r="B17" s="145" t="s">
        <v>532</v>
      </c>
      <c r="C17" s="145" t="s">
        <v>9</v>
      </c>
      <c r="E17" s="186"/>
      <c r="F17" s="187"/>
      <c r="G17" s="186"/>
    </row>
    <row r="18" spans="1:7" ht="39.950000000000003" customHeight="1" x14ac:dyDescent="0.2">
      <c r="A18" s="142" t="s">
        <v>273</v>
      </c>
      <c r="B18" s="190"/>
      <c r="C18" s="190"/>
      <c r="E18" s="186"/>
      <c r="F18" s="187"/>
      <c r="G18" s="186"/>
    </row>
    <row r="19" spans="1:7" ht="39.950000000000003" customHeight="1" x14ac:dyDescent="0.2">
      <c r="A19" s="142" t="s">
        <v>274</v>
      </c>
      <c r="B19" s="190"/>
      <c r="C19" s="190"/>
      <c r="E19" s="186"/>
      <c r="F19" s="187"/>
      <c r="G19" s="186"/>
    </row>
    <row r="20" spans="1:7" ht="39.950000000000003" customHeight="1" x14ac:dyDescent="0.2">
      <c r="A20" s="142" t="s">
        <v>275</v>
      </c>
      <c r="B20" s="190"/>
      <c r="C20" s="190"/>
    </row>
    <row r="21" spans="1:7" ht="39.950000000000003" customHeight="1" x14ac:dyDescent="0.2">
      <c r="A21" s="142" t="s">
        <v>276</v>
      </c>
      <c r="B21" s="190"/>
      <c r="C21" s="190"/>
    </row>
    <row r="22" spans="1:7" ht="39.950000000000003" customHeight="1" x14ac:dyDescent="0.2">
      <c r="A22" s="142" t="s">
        <v>277</v>
      </c>
      <c r="B22" s="190"/>
      <c r="C22" s="190"/>
    </row>
  </sheetData>
  <mergeCells count="12">
    <mergeCell ref="D1:E1"/>
    <mergeCell ref="D2:E2"/>
    <mergeCell ref="D3:E3"/>
    <mergeCell ref="D4:E4"/>
    <mergeCell ref="A12:C12"/>
    <mergeCell ref="D7:E7"/>
    <mergeCell ref="D8:E8"/>
    <mergeCell ref="D5:E5"/>
    <mergeCell ref="D9:E9"/>
    <mergeCell ref="D11:E11"/>
    <mergeCell ref="D6:E6"/>
    <mergeCell ref="D10:E10"/>
  </mergeCells>
  <phoneticPr fontId="21" type="noConversion"/>
  <pageMargins left="0.37" right="0.41" top="0.64" bottom="0.63" header="0.34" footer="0.23"/>
  <pageSetup scale="82" orientation="landscape"/>
  <headerFooter alignWithMargins="0">
    <oddHeader>&amp;F</oddHeader>
    <oddFooter>&amp;LFilename:  &amp;F
Table: &amp;A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J23"/>
  <sheetViews>
    <sheetView workbookViewId="0"/>
  </sheetViews>
  <sheetFormatPr defaultColWidth="9.140625" defaultRowHeight="12.75" x14ac:dyDescent="0.2"/>
  <cols>
    <col min="1" max="1" width="9.140625" style="142"/>
    <col min="2" max="2" width="23.42578125" style="142" customWidth="1"/>
    <col min="3" max="3" width="34.140625" style="142" customWidth="1"/>
    <col min="4" max="4" width="23.85546875" style="142" customWidth="1"/>
    <col min="5" max="6" width="20.5703125" style="142" customWidth="1"/>
    <col min="7" max="7" width="22.5703125" style="142" bestFit="1" customWidth="1"/>
    <col min="8" max="8" width="23.42578125" style="142" customWidth="1"/>
    <col min="9" max="9" width="11.5703125" style="142" bestFit="1" customWidth="1"/>
    <col min="10" max="10" width="23.42578125" style="142" bestFit="1" customWidth="1"/>
    <col min="11" max="11" width="8.5703125" style="142" customWidth="1"/>
    <col min="12" max="12" width="15" style="142" customWidth="1"/>
    <col min="13" max="13" width="9.140625" style="142"/>
    <col min="14" max="14" width="3.5703125" style="142" customWidth="1"/>
    <col min="15" max="15" width="9.140625" style="142"/>
    <col min="16" max="17" width="25.5703125" style="142" customWidth="1"/>
    <col min="18" max="18" width="15.42578125" style="142" bestFit="1" customWidth="1"/>
    <col min="19" max="19" width="19.5703125" style="142" bestFit="1" customWidth="1"/>
    <col min="20" max="20" width="13.85546875" style="142" bestFit="1" customWidth="1"/>
    <col min="21" max="21" width="13.85546875" style="142" customWidth="1"/>
    <col min="22" max="22" width="13.5703125" style="142" customWidth="1"/>
    <col min="23" max="16384" width="9.140625" style="142"/>
  </cols>
  <sheetData>
    <row r="1" spans="1:10" x14ac:dyDescent="0.2">
      <c r="A1" s="166" t="s">
        <v>440</v>
      </c>
      <c r="B1" s="174"/>
      <c r="C1" s="174" t="s">
        <v>470</v>
      </c>
      <c r="D1" s="272"/>
      <c r="E1" s="273"/>
      <c r="F1" s="177"/>
      <c r="G1" s="177"/>
      <c r="H1" s="177"/>
      <c r="I1" s="177"/>
      <c r="J1" s="177"/>
    </row>
    <row r="2" spans="1:10" x14ac:dyDescent="0.2">
      <c r="A2" s="169" t="str">
        <f>'CRSL Variables'!A5</f>
        <v>170601</v>
      </c>
      <c r="B2" s="174"/>
      <c r="C2" s="174" t="s">
        <v>471</v>
      </c>
      <c r="D2" s="272"/>
      <c r="E2" s="273"/>
      <c r="F2" s="177"/>
      <c r="G2" s="177"/>
      <c r="H2" s="177"/>
      <c r="I2" s="177"/>
      <c r="J2" s="177"/>
    </row>
    <row r="3" spans="1:10" x14ac:dyDescent="0.2">
      <c r="A3" s="153"/>
      <c r="B3" s="174"/>
      <c r="C3" s="174" t="s">
        <v>472</v>
      </c>
      <c r="D3" s="175"/>
      <c r="E3" s="176"/>
      <c r="F3" s="177"/>
      <c r="G3" s="177"/>
      <c r="H3" s="177"/>
      <c r="I3" s="177"/>
      <c r="J3" s="177"/>
    </row>
    <row r="4" spans="1:10" x14ac:dyDescent="0.2">
      <c r="A4" s="177"/>
      <c r="B4" s="174"/>
      <c r="C4" s="174" t="s">
        <v>473</v>
      </c>
      <c r="D4" s="272"/>
      <c r="E4" s="273"/>
      <c r="F4" s="177"/>
      <c r="G4" s="177"/>
      <c r="H4" s="177"/>
      <c r="I4" s="177"/>
      <c r="J4" s="177"/>
    </row>
    <row r="5" spans="1:10" x14ac:dyDescent="0.2">
      <c r="A5" s="177"/>
      <c r="B5" s="174"/>
      <c r="C5" s="174" t="s">
        <v>474</v>
      </c>
      <c r="D5" s="272"/>
      <c r="E5" s="273"/>
      <c r="F5" s="177"/>
      <c r="G5" s="177"/>
      <c r="H5" s="177"/>
      <c r="I5" s="177"/>
      <c r="J5" s="177"/>
    </row>
    <row r="6" spans="1:10" x14ac:dyDescent="0.2">
      <c r="A6" s="177"/>
      <c r="B6" s="174"/>
      <c r="C6" s="174" t="s">
        <v>475</v>
      </c>
      <c r="D6" s="272"/>
      <c r="E6" s="273"/>
      <c r="F6" s="177"/>
      <c r="G6" s="177"/>
      <c r="H6" s="177"/>
      <c r="I6" s="177"/>
      <c r="J6" s="177"/>
    </row>
    <row r="7" spans="1:10" x14ac:dyDescent="0.2">
      <c r="A7" s="177"/>
      <c r="B7" s="174"/>
      <c r="C7" s="174" t="s">
        <v>476</v>
      </c>
      <c r="D7" s="275"/>
      <c r="E7" s="275"/>
      <c r="F7" s="177"/>
      <c r="G7" s="177"/>
      <c r="H7" s="177"/>
      <c r="I7" s="177"/>
      <c r="J7" s="177"/>
    </row>
    <row r="8" spans="1:10" x14ac:dyDescent="0.2">
      <c r="A8" s="177"/>
      <c r="B8" s="174"/>
      <c r="C8" s="174" t="s">
        <v>477</v>
      </c>
      <c r="D8" s="275"/>
      <c r="E8" s="275"/>
      <c r="F8" s="177"/>
      <c r="G8" s="177"/>
      <c r="H8" s="177"/>
      <c r="I8" s="177"/>
      <c r="J8" s="177"/>
    </row>
    <row r="9" spans="1:10" x14ac:dyDescent="0.2">
      <c r="A9" s="177"/>
      <c r="B9" s="174"/>
      <c r="C9" s="174" t="s">
        <v>478</v>
      </c>
      <c r="D9" s="275"/>
      <c r="E9" s="275"/>
      <c r="F9" s="177"/>
      <c r="G9" s="177"/>
      <c r="H9" s="177"/>
      <c r="I9" s="177"/>
      <c r="J9" s="177"/>
    </row>
    <row r="10" spans="1:10" x14ac:dyDescent="0.2">
      <c r="A10" s="177"/>
      <c r="B10" s="174"/>
      <c r="C10" s="174" t="s">
        <v>479</v>
      </c>
      <c r="D10" s="277"/>
      <c r="E10" s="275"/>
      <c r="F10" s="177"/>
      <c r="G10" s="177"/>
      <c r="H10" s="177"/>
      <c r="I10" s="177"/>
      <c r="J10" s="177"/>
    </row>
    <row r="11" spans="1:10" x14ac:dyDescent="0.2">
      <c r="A11" s="174"/>
      <c r="B11" s="174"/>
      <c r="C11" s="189" t="s">
        <v>265</v>
      </c>
      <c r="D11" s="276"/>
      <c r="E11" s="276"/>
      <c r="F11" s="177"/>
      <c r="G11" s="177"/>
      <c r="H11" s="177"/>
      <c r="I11" s="177"/>
      <c r="J11" s="177"/>
    </row>
    <row r="12" spans="1:10" x14ac:dyDescent="0.2">
      <c r="A12" s="274"/>
      <c r="B12" s="274"/>
      <c r="C12" s="274"/>
      <c r="D12" s="178"/>
      <c r="E12" s="178"/>
      <c r="F12" s="177"/>
      <c r="G12" s="177"/>
      <c r="H12" s="177"/>
      <c r="I12" s="177"/>
      <c r="J12" s="177"/>
    </row>
    <row r="13" spans="1:10" x14ac:dyDescent="0.2">
      <c r="A13" s="177"/>
      <c r="B13" s="177"/>
      <c r="C13" s="177"/>
      <c r="D13" s="177"/>
      <c r="E13" s="177"/>
      <c r="F13" s="177"/>
      <c r="G13" s="177"/>
      <c r="H13" s="177"/>
      <c r="I13" s="177"/>
      <c r="J13" s="177"/>
    </row>
    <row r="14" spans="1:10" x14ac:dyDescent="0.2">
      <c r="A14" s="177"/>
      <c r="B14" s="182" t="s">
        <v>8</v>
      </c>
      <c r="C14" s="177" t="s">
        <v>440</v>
      </c>
      <c r="D14" s="204"/>
      <c r="E14" s="180"/>
      <c r="F14" s="180"/>
      <c r="G14" s="180"/>
      <c r="H14" s="180"/>
      <c r="I14" s="177"/>
    </row>
    <row r="15" spans="1:10" ht="39.950000000000003" customHeight="1" x14ac:dyDescent="0.2">
      <c r="A15" s="177" t="s">
        <v>278</v>
      </c>
      <c r="B15" s="191"/>
      <c r="C15" s="192"/>
      <c r="D15" s="205"/>
      <c r="E15" s="199"/>
      <c r="F15" s="199"/>
      <c r="G15" s="199"/>
      <c r="H15" s="199"/>
      <c r="I15" s="177"/>
    </row>
    <row r="16" spans="1:10" x14ac:dyDescent="0.2">
      <c r="A16" s="177"/>
      <c r="B16" s="182"/>
      <c r="C16" s="182"/>
      <c r="D16" s="177"/>
      <c r="E16" s="177"/>
      <c r="F16" s="177"/>
      <c r="G16" s="177"/>
      <c r="H16" s="177"/>
      <c r="I16" s="177"/>
      <c r="J16" s="177"/>
    </row>
    <row r="17" spans="1:10" x14ac:dyDescent="0.2">
      <c r="A17" s="177"/>
      <c r="B17" s="182"/>
      <c r="C17" s="182"/>
      <c r="D17" s="177"/>
      <c r="E17" s="177"/>
      <c r="F17" s="177"/>
      <c r="G17" s="177"/>
      <c r="H17" s="177"/>
      <c r="I17" s="177"/>
      <c r="J17" s="177"/>
    </row>
    <row r="18" spans="1:10" ht="38.25" x14ac:dyDescent="0.2">
      <c r="B18" s="145" t="s">
        <v>532</v>
      </c>
      <c r="C18" s="145" t="s">
        <v>9</v>
      </c>
    </row>
    <row r="19" spans="1:10" ht="39.950000000000003" customHeight="1" x14ac:dyDescent="0.2">
      <c r="A19" s="142" t="s">
        <v>279</v>
      </c>
      <c r="B19" s="190"/>
      <c r="C19" s="190"/>
    </row>
    <row r="20" spans="1:10" ht="39.950000000000003" customHeight="1" x14ac:dyDescent="0.2">
      <c r="A20" s="142" t="s">
        <v>280</v>
      </c>
      <c r="B20" s="190"/>
      <c r="C20" s="190"/>
    </row>
    <row r="21" spans="1:10" ht="39.950000000000003" customHeight="1" x14ac:dyDescent="0.2">
      <c r="A21" s="142" t="s">
        <v>281</v>
      </c>
      <c r="B21" s="190"/>
      <c r="C21" s="190"/>
    </row>
    <row r="22" spans="1:10" ht="39.950000000000003" customHeight="1" x14ac:dyDescent="0.2">
      <c r="A22" s="142" t="s">
        <v>282</v>
      </c>
      <c r="B22" s="190"/>
      <c r="C22" s="190"/>
    </row>
    <row r="23" spans="1:10" ht="39.950000000000003" customHeight="1" x14ac:dyDescent="0.2">
      <c r="A23" s="142" t="s">
        <v>283</v>
      </c>
      <c r="B23" s="190"/>
      <c r="C23" s="190"/>
    </row>
  </sheetData>
  <mergeCells count="11">
    <mergeCell ref="A12:C12"/>
    <mergeCell ref="D7:E7"/>
    <mergeCell ref="D8:E8"/>
    <mergeCell ref="D9:E9"/>
    <mergeCell ref="D11:E11"/>
    <mergeCell ref="D10:E10"/>
    <mergeCell ref="D6:E6"/>
    <mergeCell ref="D1:E1"/>
    <mergeCell ref="D2:E2"/>
    <mergeCell ref="D4:E4"/>
    <mergeCell ref="D5:E5"/>
  </mergeCells>
  <phoneticPr fontId="21" type="noConversion"/>
  <pageMargins left="0.37" right="0.41" top="0.64" bottom="0.63" header="0.34" footer="0.23"/>
  <pageSetup orientation="landscape"/>
  <headerFooter alignWithMargins="0">
    <oddHeader>&amp;F</oddHeader>
    <oddFooter>&amp;LFilename:  &amp;F
Table: &amp;A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G75"/>
  <sheetViews>
    <sheetView workbookViewId="0"/>
  </sheetViews>
  <sheetFormatPr defaultColWidth="9.140625" defaultRowHeight="12.75" x14ac:dyDescent="0.2"/>
  <cols>
    <col min="1" max="1" width="9.140625" style="142"/>
    <col min="2" max="2" width="23.42578125" style="142" customWidth="1"/>
    <col min="3" max="3" width="34.140625" style="142" customWidth="1"/>
    <col min="4" max="4" width="23.85546875" style="142" customWidth="1"/>
    <col min="5" max="6" width="20.5703125" style="142" customWidth="1"/>
    <col min="7" max="7" width="22.5703125" style="142" bestFit="1" customWidth="1"/>
    <col min="8" max="8" width="8.5703125" style="142" customWidth="1"/>
    <col min="9" max="9" width="15" style="142" customWidth="1"/>
    <col min="10" max="10" width="9.140625" style="142"/>
    <col min="11" max="11" width="3.5703125" style="142" customWidth="1"/>
    <col min="12" max="12" width="9.140625" style="142"/>
    <col min="13" max="14" width="25.5703125" style="142" customWidth="1"/>
    <col min="15" max="15" width="15.42578125" style="142" bestFit="1" customWidth="1"/>
    <col min="16" max="16" width="19.5703125" style="142" bestFit="1" customWidth="1"/>
    <col min="17" max="17" width="13.85546875" style="142" bestFit="1" customWidth="1"/>
    <col min="18" max="18" width="13.85546875" style="142" customWidth="1"/>
    <col min="19" max="19" width="13.5703125" style="142" customWidth="1"/>
    <col min="20" max="16384" width="9.140625" style="142"/>
  </cols>
  <sheetData>
    <row r="1" spans="1:7" x14ac:dyDescent="0.2">
      <c r="A1" s="166" t="s">
        <v>440</v>
      </c>
      <c r="B1" s="174"/>
      <c r="C1" s="174" t="s">
        <v>470</v>
      </c>
      <c r="D1" s="272"/>
      <c r="E1" s="273"/>
      <c r="F1" s="177"/>
      <c r="G1" s="177"/>
    </row>
    <row r="2" spans="1:7" x14ac:dyDescent="0.2">
      <c r="A2" s="169" t="str">
        <f>'CRSL Variables'!A5</f>
        <v>170601</v>
      </c>
      <c r="B2" s="174"/>
      <c r="C2" s="174" t="s">
        <v>471</v>
      </c>
      <c r="D2" s="272"/>
      <c r="E2" s="273"/>
      <c r="F2" s="177"/>
      <c r="G2" s="177"/>
    </row>
    <row r="3" spans="1:7" x14ac:dyDescent="0.2">
      <c r="A3" s="177"/>
      <c r="B3" s="174"/>
      <c r="C3" s="174" t="s">
        <v>472</v>
      </c>
      <c r="D3" s="272"/>
      <c r="E3" s="273"/>
      <c r="F3" s="177"/>
      <c r="G3" s="177"/>
    </row>
    <row r="4" spans="1:7" x14ac:dyDescent="0.2">
      <c r="A4" s="177"/>
      <c r="B4" s="174"/>
      <c r="C4" s="174" t="s">
        <v>473</v>
      </c>
      <c r="D4" s="272"/>
      <c r="E4" s="273"/>
      <c r="F4" s="177"/>
      <c r="G4" s="177"/>
    </row>
    <row r="5" spans="1:7" x14ac:dyDescent="0.2">
      <c r="A5" s="177"/>
      <c r="B5" s="174"/>
      <c r="C5" s="174" t="s">
        <v>474</v>
      </c>
      <c r="D5" s="272"/>
      <c r="E5" s="273"/>
      <c r="F5" s="177"/>
      <c r="G5" s="177"/>
    </row>
    <row r="6" spans="1:7" x14ac:dyDescent="0.2">
      <c r="A6" s="177"/>
      <c r="B6" s="174"/>
      <c r="C6" s="174" t="s">
        <v>475</v>
      </c>
      <c r="D6" s="272"/>
      <c r="E6" s="273"/>
      <c r="F6" s="177"/>
      <c r="G6" s="177"/>
    </row>
    <row r="7" spans="1:7" x14ac:dyDescent="0.2">
      <c r="A7" s="177"/>
      <c r="B7" s="174"/>
      <c r="C7" s="174" t="s">
        <v>476</v>
      </c>
      <c r="D7" s="275"/>
      <c r="E7" s="275"/>
      <c r="F7" s="177"/>
      <c r="G7" s="177"/>
    </row>
    <row r="8" spans="1:7" x14ac:dyDescent="0.2">
      <c r="A8" s="177"/>
      <c r="B8" s="174"/>
      <c r="C8" s="174" t="s">
        <v>477</v>
      </c>
      <c r="D8" s="275"/>
      <c r="E8" s="275"/>
      <c r="F8" s="177"/>
      <c r="G8" s="177"/>
    </row>
    <row r="9" spans="1:7" x14ac:dyDescent="0.2">
      <c r="A9" s="177"/>
      <c r="B9" s="174"/>
      <c r="C9" s="174" t="s">
        <v>478</v>
      </c>
      <c r="D9" s="275"/>
      <c r="E9" s="275"/>
      <c r="F9" s="177"/>
      <c r="G9" s="177"/>
    </row>
    <row r="10" spans="1:7" x14ac:dyDescent="0.2">
      <c r="A10" s="177"/>
      <c r="B10" s="174"/>
      <c r="C10" s="174" t="s">
        <v>479</v>
      </c>
      <c r="D10" s="277"/>
      <c r="E10" s="275"/>
      <c r="F10" s="177"/>
      <c r="G10" s="177"/>
    </row>
    <row r="11" spans="1:7" x14ac:dyDescent="0.2">
      <c r="A11" s="174"/>
      <c r="B11" s="174"/>
      <c r="C11" s="189" t="s">
        <v>265</v>
      </c>
      <c r="D11" s="276"/>
      <c r="E11" s="276"/>
      <c r="F11" s="177"/>
      <c r="G11" s="177"/>
    </row>
    <row r="12" spans="1:7" x14ac:dyDescent="0.2">
      <c r="A12" s="274"/>
      <c r="B12" s="274"/>
      <c r="C12" s="274"/>
      <c r="D12" s="178"/>
      <c r="E12" s="178"/>
      <c r="F12" s="177"/>
      <c r="G12" s="177"/>
    </row>
    <row r="13" spans="1:7" x14ac:dyDescent="0.2">
      <c r="A13" s="177"/>
      <c r="B13" s="177"/>
      <c r="C13" s="177"/>
      <c r="D13" s="177"/>
      <c r="E13" s="177"/>
      <c r="F13" s="177"/>
      <c r="G13" s="177"/>
    </row>
    <row r="14" spans="1:7" x14ac:dyDescent="0.2">
      <c r="A14" s="177"/>
      <c r="B14" s="177" t="s">
        <v>450</v>
      </c>
      <c r="C14" s="177" t="s">
        <v>157</v>
      </c>
      <c r="D14" s="177"/>
      <c r="E14" s="177"/>
      <c r="F14" s="177"/>
      <c r="G14" s="177"/>
    </row>
    <row r="15" spans="1:7" x14ac:dyDescent="0.2">
      <c r="A15" s="177" t="s">
        <v>429</v>
      </c>
      <c r="B15" s="194"/>
      <c r="C15" s="191"/>
      <c r="D15" s="177"/>
      <c r="E15" s="177" t="s">
        <v>163</v>
      </c>
      <c r="F15" s="193"/>
      <c r="G15" s="177"/>
    </row>
    <row r="16" spans="1:7" x14ac:dyDescent="0.2">
      <c r="A16" s="177"/>
      <c r="B16" s="177"/>
      <c r="C16" s="195"/>
      <c r="D16" s="177"/>
      <c r="E16" s="177"/>
      <c r="F16" s="179"/>
    </row>
    <row r="17" spans="1:7" x14ac:dyDescent="0.2">
      <c r="A17" s="177"/>
      <c r="B17" s="177"/>
      <c r="C17" s="195"/>
      <c r="D17" s="177"/>
      <c r="E17" s="177" t="s">
        <v>164</v>
      </c>
      <c r="F17" s="193"/>
    </row>
    <row r="18" spans="1:7" x14ac:dyDescent="0.2">
      <c r="A18" s="177"/>
      <c r="B18" s="177"/>
      <c r="C18" s="195"/>
      <c r="D18" s="177"/>
    </row>
    <row r="19" spans="1:7" x14ac:dyDescent="0.2">
      <c r="A19" s="177"/>
      <c r="B19" s="177"/>
      <c r="C19" s="195"/>
      <c r="D19" s="177"/>
    </row>
    <row r="20" spans="1:7" x14ac:dyDescent="0.2">
      <c r="A20" s="177"/>
      <c r="B20" s="177"/>
      <c r="C20" s="195"/>
      <c r="D20" s="177"/>
    </row>
    <row r="21" spans="1:7" x14ac:dyDescent="0.2">
      <c r="A21" s="177"/>
      <c r="B21" s="177"/>
      <c r="C21" s="195"/>
      <c r="D21" s="177"/>
    </row>
    <row r="22" spans="1:7" x14ac:dyDescent="0.2">
      <c r="A22" s="177"/>
      <c r="B22" s="177"/>
      <c r="C22" s="195"/>
      <c r="D22" s="177"/>
      <c r="E22" s="177"/>
      <c r="F22" s="177"/>
      <c r="G22" s="177"/>
    </row>
    <row r="23" spans="1:7" x14ac:dyDescent="0.2">
      <c r="A23" s="177"/>
      <c r="B23" s="177"/>
      <c r="C23" s="195"/>
      <c r="D23" s="177"/>
      <c r="E23" s="177"/>
      <c r="F23" s="177"/>
      <c r="G23" s="177"/>
    </row>
    <row r="24" spans="1:7" x14ac:dyDescent="0.2">
      <c r="A24" s="177"/>
      <c r="B24" s="177"/>
      <c r="C24" s="195"/>
      <c r="D24" s="177"/>
      <c r="E24" s="177"/>
      <c r="F24" s="177"/>
      <c r="G24" s="177"/>
    </row>
    <row r="25" spans="1:7" x14ac:dyDescent="0.2">
      <c r="A25" s="177"/>
      <c r="B25" s="177"/>
      <c r="C25" s="195"/>
      <c r="D25" s="177"/>
      <c r="E25" s="177"/>
      <c r="F25" s="177"/>
      <c r="G25" s="177"/>
    </row>
    <row r="26" spans="1:7" x14ac:dyDescent="0.2">
      <c r="A26" s="177"/>
      <c r="B26" s="177"/>
      <c r="C26" s="195"/>
      <c r="D26" s="177"/>
      <c r="G26" s="177"/>
    </row>
    <row r="27" spans="1:7" x14ac:dyDescent="0.2">
      <c r="A27" s="177"/>
      <c r="B27" s="177"/>
      <c r="C27" s="195"/>
      <c r="D27" s="177"/>
      <c r="G27" s="177"/>
    </row>
    <row r="28" spans="1:7" x14ac:dyDescent="0.2">
      <c r="A28" s="177"/>
      <c r="B28" s="177"/>
      <c r="C28" s="195"/>
      <c r="D28" s="177"/>
      <c r="G28" s="177"/>
    </row>
    <row r="29" spans="1:7" x14ac:dyDescent="0.2">
      <c r="A29" s="177"/>
      <c r="B29" s="177"/>
      <c r="C29" s="185"/>
      <c r="D29" s="177"/>
      <c r="E29" s="177"/>
      <c r="F29" s="177"/>
      <c r="G29" s="177"/>
    </row>
    <row r="30" spans="1:7" x14ac:dyDescent="0.2">
      <c r="A30" s="177"/>
      <c r="D30" s="177"/>
      <c r="E30" s="177"/>
      <c r="F30" s="177"/>
      <c r="G30" s="177"/>
    </row>
    <row r="31" spans="1:7" ht="38.25" x14ac:dyDescent="0.2">
      <c r="B31" s="145" t="s">
        <v>532</v>
      </c>
      <c r="C31" s="145" t="s">
        <v>9</v>
      </c>
      <c r="D31" s="177"/>
      <c r="E31" s="177"/>
      <c r="F31" s="177"/>
      <c r="G31" s="177"/>
    </row>
    <row r="32" spans="1:7" ht="39.950000000000003" customHeight="1" x14ac:dyDescent="0.2">
      <c r="A32" s="142" t="s">
        <v>158</v>
      </c>
      <c r="B32" s="190"/>
      <c r="C32" s="190"/>
      <c r="D32" s="180"/>
      <c r="E32" s="177"/>
      <c r="F32" s="177"/>
      <c r="G32" s="177"/>
    </row>
    <row r="33" spans="1:7" ht="39.950000000000003" customHeight="1" x14ac:dyDescent="0.2">
      <c r="A33" s="142" t="s">
        <v>159</v>
      </c>
      <c r="B33" s="190"/>
      <c r="C33" s="190"/>
      <c r="D33" s="180"/>
      <c r="E33" s="177"/>
      <c r="F33" s="177"/>
      <c r="G33" s="177"/>
    </row>
    <row r="34" spans="1:7" ht="39.950000000000003" customHeight="1" x14ac:dyDescent="0.2">
      <c r="A34" s="142" t="s">
        <v>160</v>
      </c>
      <c r="B34" s="190"/>
      <c r="C34" s="190"/>
      <c r="D34" s="180"/>
      <c r="E34" s="177"/>
      <c r="F34" s="177"/>
      <c r="G34" s="177"/>
    </row>
    <row r="35" spans="1:7" ht="39.950000000000003" customHeight="1" x14ac:dyDescent="0.2">
      <c r="A35" s="142" t="s">
        <v>161</v>
      </c>
      <c r="B35" s="190"/>
      <c r="C35" s="190"/>
      <c r="D35" s="180"/>
      <c r="E35" s="177"/>
      <c r="F35" s="177"/>
      <c r="G35" s="177"/>
    </row>
    <row r="36" spans="1:7" ht="39.950000000000003" customHeight="1" x14ac:dyDescent="0.2">
      <c r="A36" s="142" t="s">
        <v>162</v>
      </c>
      <c r="B36" s="190"/>
      <c r="C36" s="190"/>
      <c r="D36" s="180"/>
      <c r="E36" s="177"/>
      <c r="F36" s="177"/>
      <c r="G36" s="177"/>
    </row>
    <row r="37" spans="1:7" x14ac:dyDescent="0.2">
      <c r="A37" s="177"/>
      <c r="B37" s="177"/>
      <c r="C37" s="199"/>
      <c r="D37" s="180"/>
      <c r="E37" s="177"/>
      <c r="F37" s="177"/>
      <c r="G37" s="177"/>
    </row>
    <row r="38" spans="1:7" x14ac:dyDescent="0.2">
      <c r="A38" s="177"/>
      <c r="B38" s="177"/>
      <c r="C38" s="177"/>
      <c r="D38" s="177"/>
      <c r="E38" s="177"/>
      <c r="F38" s="180"/>
      <c r="G38" s="180"/>
    </row>
    <row r="39" spans="1:7" x14ac:dyDescent="0.2">
      <c r="A39" s="177"/>
      <c r="B39" s="182" t="s">
        <v>12</v>
      </c>
      <c r="C39" s="182" t="s">
        <v>263</v>
      </c>
      <c r="D39" s="177" t="s">
        <v>430</v>
      </c>
      <c r="E39" s="177" t="s">
        <v>481</v>
      </c>
      <c r="F39" s="180"/>
      <c r="G39" s="180"/>
    </row>
    <row r="40" spans="1:7" x14ac:dyDescent="0.2">
      <c r="A40" s="177" t="s">
        <v>431</v>
      </c>
      <c r="B40" s="191"/>
      <c r="C40" s="191"/>
      <c r="D40" s="192"/>
      <c r="E40" s="193"/>
      <c r="F40" s="199"/>
      <c r="G40" s="199"/>
    </row>
    <row r="41" spans="1:7" x14ac:dyDescent="0.2">
      <c r="A41" s="177" t="s">
        <v>432</v>
      </c>
      <c r="B41" s="196"/>
      <c r="C41" s="196"/>
      <c r="D41" s="195"/>
      <c r="E41" s="195"/>
      <c r="F41" s="185"/>
      <c r="G41" s="185"/>
    </row>
    <row r="42" spans="1:7" x14ac:dyDescent="0.2">
      <c r="A42" s="177" t="s">
        <v>433</v>
      </c>
      <c r="B42" s="196"/>
      <c r="C42" s="196"/>
      <c r="D42" s="195"/>
      <c r="E42" s="195"/>
      <c r="F42" s="185"/>
      <c r="G42" s="185"/>
    </row>
    <row r="43" spans="1:7" x14ac:dyDescent="0.2">
      <c r="A43" s="177" t="s">
        <v>434</v>
      </c>
      <c r="B43" s="196"/>
      <c r="C43" s="196"/>
      <c r="D43" s="195"/>
      <c r="E43" s="195"/>
      <c r="F43" s="185"/>
      <c r="G43" s="185"/>
    </row>
    <row r="44" spans="1:7" x14ac:dyDescent="0.2">
      <c r="A44" s="177"/>
      <c r="B44" s="182"/>
      <c r="C44" s="182"/>
      <c r="D44" s="177"/>
      <c r="E44" s="177"/>
      <c r="F44" s="177"/>
      <c r="G44" s="177"/>
    </row>
    <row r="45" spans="1:7" x14ac:dyDescent="0.2">
      <c r="A45" s="177"/>
      <c r="B45" s="182"/>
      <c r="C45" s="182"/>
      <c r="D45" s="177"/>
      <c r="E45" s="177"/>
      <c r="F45" s="177"/>
      <c r="G45" s="177"/>
    </row>
    <row r="46" spans="1:7" ht="25.5" x14ac:dyDescent="0.2">
      <c r="A46" s="177"/>
      <c r="B46" s="182" t="s">
        <v>13</v>
      </c>
      <c r="C46" s="182" t="s">
        <v>263</v>
      </c>
      <c r="D46" s="177" t="s">
        <v>430</v>
      </c>
      <c r="E46" s="181" t="s">
        <v>264</v>
      </c>
      <c r="F46" s="177" t="s">
        <v>481</v>
      </c>
      <c r="G46" s="182" t="s">
        <v>482</v>
      </c>
    </row>
    <row r="47" spans="1:7" x14ac:dyDescent="0.2">
      <c r="A47" s="177" t="s">
        <v>435</v>
      </c>
      <c r="B47" s="191"/>
      <c r="C47" s="191"/>
      <c r="D47" s="193"/>
      <c r="E47" s="197"/>
      <c r="F47" s="195"/>
      <c r="G47" s="196"/>
    </row>
    <row r="48" spans="1:7" x14ac:dyDescent="0.2">
      <c r="A48" s="177"/>
      <c r="B48" s="188"/>
      <c r="C48" s="188"/>
      <c r="D48" s="185"/>
      <c r="E48" s="185"/>
      <c r="F48" s="185"/>
      <c r="G48" s="196"/>
    </row>
    <row r="49" spans="1:7" x14ac:dyDescent="0.2">
      <c r="A49" s="177"/>
      <c r="B49" s="188"/>
      <c r="C49" s="188"/>
      <c r="D49" s="185"/>
      <c r="E49" s="185"/>
      <c r="F49" s="185"/>
      <c r="G49" s="196"/>
    </row>
    <row r="50" spans="1:7" x14ac:dyDescent="0.2">
      <c r="A50" s="177"/>
      <c r="B50" s="188"/>
      <c r="C50" s="188"/>
      <c r="D50" s="185"/>
      <c r="E50" s="185"/>
      <c r="F50" s="185"/>
      <c r="G50" s="196"/>
    </row>
    <row r="51" spans="1:7" x14ac:dyDescent="0.2">
      <c r="A51" s="177"/>
      <c r="B51" s="188"/>
      <c r="C51" s="188"/>
      <c r="D51" s="185"/>
      <c r="E51" s="185"/>
      <c r="F51" s="185"/>
      <c r="G51" s="196"/>
    </row>
    <row r="52" spans="1:7" ht="25.5" x14ac:dyDescent="0.2">
      <c r="A52" s="177"/>
      <c r="B52" s="182" t="s">
        <v>13</v>
      </c>
      <c r="C52" s="182" t="s">
        <v>263</v>
      </c>
      <c r="D52" s="177" t="s">
        <v>430</v>
      </c>
      <c r="E52" s="181" t="s">
        <v>264</v>
      </c>
      <c r="F52" s="177" t="s">
        <v>481</v>
      </c>
      <c r="G52" s="182" t="s">
        <v>482</v>
      </c>
    </row>
    <row r="53" spans="1:7" x14ac:dyDescent="0.2">
      <c r="A53" s="177" t="s">
        <v>436</v>
      </c>
      <c r="B53" s="196"/>
      <c r="C53" s="196"/>
      <c r="D53" s="195"/>
      <c r="E53" s="198"/>
      <c r="F53" s="195"/>
      <c r="G53" s="196"/>
    </row>
    <row r="54" spans="1:7" x14ac:dyDescent="0.2">
      <c r="A54" s="177"/>
      <c r="B54" s="188"/>
      <c r="C54" s="188"/>
      <c r="D54" s="185"/>
      <c r="E54" s="185"/>
      <c r="F54" s="185"/>
      <c r="G54" s="196"/>
    </row>
    <row r="55" spans="1:7" x14ac:dyDescent="0.2">
      <c r="A55" s="177"/>
      <c r="B55" s="188"/>
      <c r="C55" s="188"/>
      <c r="D55" s="185"/>
      <c r="E55" s="185"/>
      <c r="F55" s="185"/>
      <c r="G55" s="196"/>
    </row>
    <row r="56" spans="1:7" x14ac:dyDescent="0.2">
      <c r="A56" s="177"/>
      <c r="B56" s="188"/>
      <c r="C56" s="188"/>
      <c r="D56" s="185"/>
      <c r="E56" s="185"/>
      <c r="F56" s="185"/>
      <c r="G56" s="196"/>
    </row>
    <row r="57" spans="1:7" x14ac:dyDescent="0.2">
      <c r="A57" s="177"/>
      <c r="B57" s="188"/>
      <c r="C57" s="188"/>
      <c r="D57" s="185"/>
      <c r="E57" s="185"/>
      <c r="F57" s="185"/>
      <c r="G57" s="196"/>
    </row>
    <row r="58" spans="1:7" ht="25.5" x14ac:dyDescent="0.2">
      <c r="A58" s="177"/>
      <c r="B58" s="182" t="s">
        <v>13</v>
      </c>
      <c r="C58" s="182" t="s">
        <v>263</v>
      </c>
      <c r="D58" s="177" t="s">
        <v>430</v>
      </c>
      <c r="E58" s="181" t="s">
        <v>264</v>
      </c>
      <c r="F58" s="177" t="s">
        <v>481</v>
      </c>
      <c r="G58" s="182" t="s">
        <v>482</v>
      </c>
    </row>
    <row r="59" spans="1:7" x14ac:dyDescent="0.2">
      <c r="A59" s="177" t="s">
        <v>437</v>
      </c>
      <c r="B59" s="196"/>
      <c r="C59" s="196"/>
      <c r="D59" s="195"/>
      <c r="E59" s="198"/>
      <c r="F59" s="195"/>
      <c r="G59" s="196"/>
    </row>
    <row r="60" spans="1:7" x14ac:dyDescent="0.2">
      <c r="A60" s="177"/>
      <c r="B60" s="188"/>
      <c r="C60" s="188"/>
      <c r="D60" s="185"/>
      <c r="E60" s="185"/>
      <c r="F60" s="185"/>
      <c r="G60" s="196"/>
    </row>
    <row r="61" spans="1:7" x14ac:dyDescent="0.2">
      <c r="A61" s="177"/>
      <c r="B61" s="188"/>
      <c r="C61" s="188"/>
      <c r="D61" s="185"/>
      <c r="E61" s="185"/>
      <c r="F61" s="185"/>
      <c r="G61" s="196"/>
    </row>
    <row r="62" spans="1:7" x14ac:dyDescent="0.2">
      <c r="A62" s="177"/>
      <c r="B62" s="188"/>
      <c r="C62" s="188"/>
      <c r="D62" s="185"/>
      <c r="E62" s="185"/>
      <c r="F62" s="185"/>
      <c r="G62" s="196"/>
    </row>
    <row r="63" spans="1:7" x14ac:dyDescent="0.2">
      <c r="A63" s="177"/>
      <c r="B63" s="188"/>
      <c r="C63" s="188"/>
      <c r="D63" s="185"/>
      <c r="E63" s="185"/>
      <c r="F63" s="185"/>
      <c r="G63" s="196"/>
    </row>
    <row r="64" spans="1:7" ht="25.5" x14ac:dyDescent="0.2">
      <c r="A64" s="177"/>
      <c r="B64" s="182" t="s">
        <v>13</v>
      </c>
      <c r="C64" s="182" t="s">
        <v>263</v>
      </c>
      <c r="D64" s="177" t="s">
        <v>430</v>
      </c>
      <c r="E64" s="181" t="s">
        <v>264</v>
      </c>
      <c r="F64" s="177" t="s">
        <v>481</v>
      </c>
      <c r="G64" s="182" t="s">
        <v>482</v>
      </c>
    </row>
    <row r="65" spans="1:7" x14ac:dyDescent="0.2">
      <c r="A65" s="177" t="s">
        <v>438</v>
      </c>
      <c r="B65" s="196"/>
      <c r="C65" s="196"/>
      <c r="D65" s="195"/>
      <c r="E65" s="198"/>
      <c r="F65" s="195"/>
      <c r="G65" s="196"/>
    </row>
    <row r="66" spans="1:7" x14ac:dyDescent="0.2">
      <c r="A66" s="177"/>
      <c r="B66" s="188"/>
      <c r="C66" s="188"/>
      <c r="D66" s="185"/>
      <c r="E66" s="185"/>
      <c r="F66" s="185"/>
      <c r="G66" s="196"/>
    </row>
    <row r="67" spans="1:7" x14ac:dyDescent="0.2">
      <c r="A67" s="177"/>
      <c r="B67" s="188"/>
      <c r="C67" s="188"/>
      <c r="D67" s="185"/>
      <c r="E67" s="185"/>
      <c r="F67" s="185"/>
      <c r="G67" s="196"/>
    </row>
    <row r="68" spans="1:7" x14ac:dyDescent="0.2">
      <c r="A68" s="177"/>
      <c r="B68" s="188"/>
      <c r="C68" s="188"/>
      <c r="D68" s="185"/>
      <c r="E68" s="185"/>
      <c r="F68" s="185"/>
      <c r="G68" s="196"/>
    </row>
    <row r="69" spans="1:7" x14ac:dyDescent="0.2">
      <c r="A69" s="177"/>
      <c r="B69" s="188"/>
      <c r="C69" s="188"/>
      <c r="D69" s="185"/>
      <c r="E69" s="185"/>
      <c r="F69" s="185"/>
      <c r="G69" s="196"/>
    </row>
    <row r="70" spans="1:7" ht="25.5" x14ac:dyDescent="0.2">
      <c r="A70" s="177"/>
      <c r="B70" s="182" t="s">
        <v>13</v>
      </c>
      <c r="C70" s="182" t="s">
        <v>263</v>
      </c>
      <c r="D70" s="177" t="s">
        <v>430</v>
      </c>
      <c r="E70" s="181" t="s">
        <v>264</v>
      </c>
      <c r="F70" s="177" t="s">
        <v>481</v>
      </c>
      <c r="G70" s="182" t="s">
        <v>482</v>
      </c>
    </row>
    <row r="71" spans="1:7" x14ac:dyDescent="0.2">
      <c r="A71" s="177" t="s">
        <v>439</v>
      </c>
      <c r="B71" s="196"/>
      <c r="C71" s="196"/>
      <c r="D71" s="195"/>
      <c r="E71" s="198"/>
      <c r="F71" s="195"/>
      <c r="G71" s="196"/>
    </row>
    <row r="72" spans="1:7" x14ac:dyDescent="0.2">
      <c r="A72" s="177"/>
      <c r="B72" s="185"/>
      <c r="C72" s="185"/>
      <c r="D72" s="185"/>
      <c r="E72" s="185"/>
      <c r="F72" s="185"/>
      <c r="G72" s="196"/>
    </row>
    <row r="73" spans="1:7" x14ac:dyDescent="0.2">
      <c r="A73" s="177"/>
      <c r="B73" s="185"/>
      <c r="C73" s="185"/>
      <c r="D73" s="185"/>
      <c r="E73" s="185"/>
      <c r="F73" s="185"/>
      <c r="G73" s="196"/>
    </row>
    <row r="74" spans="1:7" x14ac:dyDescent="0.2">
      <c r="A74" s="177"/>
      <c r="B74" s="185"/>
      <c r="C74" s="185"/>
      <c r="D74" s="185"/>
      <c r="E74" s="185"/>
      <c r="F74" s="185"/>
      <c r="G74" s="196"/>
    </row>
    <row r="75" spans="1:7" x14ac:dyDescent="0.2">
      <c r="A75" s="177"/>
      <c r="B75" s="185"/>
      <c r="C75" s="185"/>
      <c r="D75" s="185"/>
      <c r="E75" s="185"/>
      <c r="F75" s="185"/>
      <c r="G75" s="196"/>
    </row>
  </sheetData>
  <mergeCells count="12">
    <mergeCell ref="D1:E1"/>
    <mergeCell ref="D2:E2"/>
    <mergeCell ref="D3:E3"/>
    <mergeCell ref="D4:E4"/>
    <mergeCell ref="A12:C12"/>
    <mergeCell ref="D7:E7"/>
    <mergeCell ref="D8:E8"/>
    <mergeCell ref="D5:E5"/>
    <mergeCell ref="D9:E9"/>
    <mergeCell ref="D11:E11"/>
    <mergeCell ref="D6:E6"/>
    <mergeCell ref="D10:E10"/>
  </mergeCells>
  <phoneticPr fontId="21" type="noConversion"/>
  <pageMargins left="0.37" right="0.41" top="0.64" bottom="0.63" header="0.34" footer="0.23"/>
  <pageSetup scale="60" orientation="portrait"/>
  <headerFooter alignWithMargins="0">
    <oddHeader>&amp;F</oddHeader>
    <oddFooter>&amp;LFilename:  &amp;F
Table: &amp;A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pageSetUpPr fitToPage="1"/>
  </sheetPr>
  <dimension ref="A1:L74"/>
  <sheetViews>
    <sheetView showGridLines="0" zoomScaleNormal="100" workbookViewId="0">
      <pane xSplit="3" ySplit="11" topLeftCell="D66" activePane="bottomRight" state="frozen"/>
      <selection activeCell="B39" sqref="B39"/>
      <selection pane="topRight" activeCell="B39" sqref="B39"/>
      <selection pane="bottomLeft" activeCell="B39" sqref="B39"/>
      <selection pane="bottomRight"/>
    </sheetView>
  </sheetViews>
  <sheetFormatPr defaultColWidth="11.42578125" defaultRowHeight="12.75" x14ac:dyDescent="0.2"/>
  <cols>
    <col min="1" max="1" width="8.5703125" style="35" customWidth="1"/>
    <col min="2" max="2" width="22" style="35" customWidth="1"/>
    <col min="3" max="3" width="36.5703125" style="35" customWidth="1"/>
    <col min="4" max="4" width="10.42578125" style="37" bestFit="1" customWidth="1"/>
    <col min="5" max="5" width="9" style="37" customWidth="1"/>
    <col min="6" max="6" width="7.85546875" style="37" bestFit="1" customWidth="1"/>
    <col min="7" max="7" width="10.42578125" style="36" customWidth="1"/>
    <col min="8" max="8" width="11.42578125" style="35" customWidth="1"/>
    <col min="9" max="9" width="25.5703125" style="35" customWidth="1"/>
    <col min="10" max="10" width="35.5703125" style="35" customWidth="1"/>
    <col min="11" max="11" width="12.5703125" style="35" customWidth="1"/>
    <col min="12" max="12" width="35.5703125" style="35" customWidth="1"/>
    <col min="13" max="16384" width="11.42578125" style="35"/>
  </cols>
  <sheetData>
    <row r="1" spans="1:12" x14ac:dyDescent="0.2">
      <c r="A1" s="141" t="s">
        <v>501</v>
      </c>
    </row>
    <row r="3" spans="1:12" ht="20.25" customHeight="1" x14ac:dyDescent="0.2">
      <c r="A3" s="34" t="str">
        <f>'CRSL Variables'!A3</f>
        <v>Certification Requirements Status List &amp; Worksheets for IEEE-1725 Compliance</v>
      </c>
      <c r="B3" s="34"/>
      <c r="K3" s="38" t="s">
        <v>374</v>
      </c>
      <c r="L3" s="86"/>
    </row>
    <row r="4" spans="1:12" ht="20.25" customHeight="1" x14ac:dyDescent="0.2">
      <c r="A4" s="34" t="s">
        <v>377</v>
      </c>
      <c r="B4" s="34"/>
      <c r="E4" s="35"/>
      <c r="F4" s="35"/>
      <c r="K4" s="38" t="s">
        <v>250</v>
      </c>
      <c r="L4" s="86"/>
    </row>
    <row r="5" spans="1:12" ht="20.25" customHeight="1" x14ac:dyDescent="0.2">
      <c r="A5" s="34"/>
      <c r="B5" s="34"/>
      <c r="F5" s="39"/>
      <c r="K5" s="38" t="s">
        <v>375</v>
      </c>
      <c r="L5" s="86"/>
    </row>
    <row r="6" spans="1:12" ht="20.25" customHeight="1" x14ac:dyDescent="0.2">
      <c r="A6" s="34"/>
      <c r="B6" s="40" t="s">
        <v>363</v>
      </c>
      <c r="C6" s="98">
        <f>'CRSL Variables'!G4</f>
        <v>42887</v>
      </c>
      <c r="F6" s="39"/>
      <c r="K6" s="41" t="s">
        <v>376</v>
      </c>
      <c r="L6" s="86"/>
    </row>
    <row r="7" spans="1:12" ht="20.25" customHeight="1" x14ac:dyDescent="0.2">
      <c r="A7" s="34"/>
      <c r="B7" s="40" t="s">
        <v>364</v>
      </c>
      <c r="C7" s="98">
        <f>'CRSL Variables'!G5</f>
        <v>43039</v>
      </c>
      <c r="F7" s="39"/>
      <c r="K7" s="41" t="s">
        <v>249</v>
      </c>
      <c r="L7" s="87"/>
    </row>
    <row r="8" spans="1:12" s="44" customFormat="1" ht="15.75" x14ac:dyDescent="0.25">
      <c r="A8" s="167" t="s">
        <v>440</v>
      </c>
      <c r="B8" s="42"/>
      <c r="C8" s="43"/>
      <c r="D8" s="37"/>
      <c r="E8" s="37"/>
      <c r="F8" s="37"/>
      <c r="G8" s="36"/>
    </row>
    <row r="9" spans="1:12" s="45" customFormat="1" ht="12.75" customHeight="1" x14ac:dyDescent="0.2">
      <c r="A9" s="168" t="str">
        <f>'CRSL Variables'!A5</f>
        <v>170601</v>
      </c>
      <c r="B9" s="154"/>
      <c r="C9" s="154"/>
      <c r="D9" s="278"/>
      <c r="E9" s="278"/>
      <c r="F9" s="278"/>
      <c r="G9" s="278"/>
      <c r="H9" s="280" t="s">
        <v>533</v>
      </c>
      <c r="I9" s="281"/>
      <c r="J9" s="282"/>
      <c r="K9" s="283" t="s">
        <v>248</v>
      </c>
      <c r="L9" s="283"/>
    </row>
    <row r="10" spans="1:12" s="45" customFormat="1" ht="12.75" customHeight="1" x14ac:dyDescent="0.2">
      <c r="A10" s="154"/>
      <c r="B10" s="154"/>
      <c r="C10" s="154"/>
      <c r="D10" s="279" t="s">
        <v>378</v>
      </c>
      <c r="E10" s="279"/>
      <c r="F10" s="279"/>
      <c r="G10" s="279"/>
      <c r="H10" s="47" t="s">
        <v>366</v>
      </c>
      <c r="I10" s="46" t="s">
        <v>367</v>
      </c>
      <c r="J10" s="46"/>
      <c r="K10" s="279" t="s">
        <v>368</v>
      </c>
      <c r="L10" s="279" t="s">
        <v>342</v>
      </c>
    </row>
    <row r="11" spans="1:12" s="45" customFormat="1" ht="38.25" x14ac:dyDescent="0.2">
      <c r="A11" s="49" t="s">
        <v>224</v>
      </c>
      <c r="B11" s="48" t="s">
        <v>33</v>
      </c>
      <c r="C11" s="48" t="s">
        <v>34</v>
      </c>
      <c r="D11" s="46" t="s">
        <v>524</v>
      </c>
      <c r="E11" s="46" t="s">
        <v>35</v>
      </c>
      <c r="F11" s="46" t="s">
        <v>351</v>
      </c>
      <c r="G11" s="46" t="s">
        <v>352</v>
      </c>
      <c r="H11" s="47" t="s">
        <v>369</v>
      </c>
      <c r="I11" s="46" t="s">
        <v>370</v>
      </c>
      <c r="J11" s="46" t="s">
        <v>537</v>
      </c>
      <c r="K11" s="279"/>
      <c r="L11" s="279"/>
    </row>
    <row r="12" spans="1:12" ht="51" x14ac:dyDescent="0.2">
      <c r="A12" s="50" t="s">
        <v>365</v>
      </c>
      <c r="B12" s="51" t="s">
        <v>345</v>
      </c>
      <c r="C12" s="52" t="s">
        <v>410</v>
      </c>
      <c r="D12" s="53" t="s">
        <v>357</v>
      </c>
      <c r="E12" s="53" t="s">
        <v>358</v>
      </c>
      <c r="F12" s="54" t="s">
        <v>359</v>
      </c>
      <c r="G12" s="54" t="s">
        <v>353</v>
      </c>
      <c r="H12" s="73" t="s">
        <v>144</v>
      </c>
      <c r="I12" s="74"/>
      <c r="J12" s="74"/>
      <c r="K12" s="75"/>
      <c r="L12" s="76"/>
    </row>
    <row r="13" spans="1:12" ht="38.25" x14ac:dyDescent="0.2">
      <c r="A13" s="170">
        <v>3.6</v>
      </c>
      <c r="B13" s="172" t="s">
        <v>251</v>
      </c>
      <c r="C13" s="173" t="s">
        <v>37</v>
      </c>
      <c r="D13" s="70" t="s">
        <v>354</v>
      </c>
      <c r="E13" s="100"/>
      <c r="F13" s="101"/>
      <c r="G13" s="101"/>
      <c r="H13" s="78"/>
      <c r="I13" s="74"/>
      <c r="J13" s="77"/>
      <c r="K13" s="79"/>
      <c r="L13" s="77"/>
    </row>
    <row r="14" spans="1:12" ht="51" x14ac:dyDescent="0.2">
      <c r="A14" s="50" t="s">
        <v>395</v>
      </c>
      <c r="B14" s="25" t="s">
        <v>596</v>
      </c>
      <c r="C14" s="225" t="s">
        <v>597</v>
      </c>
      <c r="D14" s="53" t="s">
        <v>357</v>
      </c>
      <c r="E14" s="53" t="s">
        <v>358</v>
      </c>
      <c r="F14" s="54" t="s">
        <v>359</v>
      </c>
      <c r="G14" s="54" t="s">
        <v>353</v>
      </c>
      <c r="H14" s="73" t="s">
        <v>144</v>
      </c>
      <c r="I14" s="228"/>
      <c r="J14" s="74"/>
      <c r="K14" s="75"/>
      <c r="L14" s="76"/>
    </row>
    <row r="15" spans="1:12" s="45" customFormat="1" ht="38.25" x14ac:dyDescent="0.2">
      <c r="A15" s="55">
        <v>4.0999999999999996</v>
      </c>
      <c r="B15" s="56" t="s">
        <v>510</v>
      </c>
      <c r="C15" s="56" t="s">
        <v>513</v>
      </c>
      <c r="D15" s="53" t="s">
        <v>357</v>
      </c>
      <c r="E15" s="53" t="s">
        <v>358</v>
      </c>
      <c r="F15" s="57" t="s">
        <v>359</v>
      </c>
      <c r="G15" s="54" t="s">
        <v>353</v>
      </c>
      <c r="H15" s="73" t="s">
        <v>144</v>
      </c>
      <c r="I15" s="74"/>
      <c r="J15" s="74"/>
      <c r="K15" s="75"/>
      <c r="L15" s="76"/>
    </row>
    <row r="16" spans="1:12" s="45" customFormat="1" ht="63.75" x14ac:dyDescent="0.2">
      <c r="A16" s="55">
        <v>4.2</v>
      </c>
      <c r="B16" s="56" t="s">
        <v>511</v>
      </c>
      <c r="C16" s="56" t="s">
        <v>234</v>
      </c>
      <c r="D16" s="53" t="s">
        <v>357</v>
      </c>
      <c r="E16" s="53" t="s">
        <v>358</v>
      </c>
      <c r="F16" s="57" t="s">
        <v>31</v>
      </c>
      <c r="G16" s="54" t="s">
        <v>353</v>
      </c>
      <c r="H16" s="73" t="s">
        <v>144</v>
      </c>
      <c r="I16" s="74"/>
      <c r="J16" s="74"/>
      <c r="K16" s="75"/>
      <c r="L16" s="76"/>
    </row>
    <row r="17" spans="1:12" s="45" customFormat="1" ht="63.75" x14ac:dyDescent="0.2">
      <c r="A17" s="55">
        <v>4.3</v>
      </c>
      <c r="B17" s="56" t="s">
        <v>512</v>
      </c>
      <c r="C17" s="56" t="s">
        <v>14</v>
      </c>
      <c r="D17" s="53" t="s">
        <v>357</v>
      </c>
      <c r="E17" s="53" t="s">
        <v>358</v>
      </c>
      <c r="F17" s="57" t="s">
        <v>359</v>
      </c>
      <c r="G17" s="54" t="s">
        <v>353</v>
      </c>
      <c r="H17" s="73" t="s">
        <v>144</v>
      </c>
      <c r="I17" s="74"/>
      <c r="J17" s="74"/>
      <c r="K17" s="75"/>
      <c r="L17" s="76"/>
    </row>
    <row r="18" spans="1:12" s="58" customFormat="1" ht="51" x14ac:dyDescent="0.2">
      <c r="A18" s="55">
        <v>4.4000000000000004</v>
      </c>
      <c r="B18" s="56" t="s">
        <v>63</v>
      </c>
      <c r="C18" s="56" t="s">
        <v>504</v>
      </c>
      <c r="D18" s="53" t="s">
        <v>357</v>
      </c>
      <c r="E18" s="53" t="s">
        <v>358</v>
      </c>
      <c r="F18" s="57" t="s">
        <v>31</v>
      </c>
      <c r="G18" s="54" t="s">
        <v>353</v>
      </c>
      <c r="H18" s="73" t="s">
        <v>144</v>
      </c>
      <c r="I18" s="74"/>
      <c r="J18" s="74"/>
      <c r="K18" s="75"/>
      <c r="L18" s="76"/>
    </row>
    <row r="19" spans="1:12" s="58" customFormat="1" ht="51" x14ac:dyDescent="0.2">
      <c r="A19" s="55">
        <v>4.5</v>
      </c>
      <c r="B19" s="56" t="s">
        <v>235</v>
      </c>
      <c r="C19" s="56" t="s">
        <v>504</v>
      </c>
      <c r="D19" s="53" t="s">
        <v>357</v>
      </c>
      <c r="E19" s="53" t="s">
        <v>358</v>
      </c>
      <c r="F19" s="57" t="s">
        <v>31</v>
      </c>
      <c r="G19" s="54" t="s">
        <v>353</v>
      </c>
      <c r="H19" s="73" t="s">
        <v>144</v>
      </c>
      <c r="I19" s="74"/>
      <c r="J19" s="74"/>
      <c r="K19" s="75"/>
      <c r="L19" s="76"/>
    </row>
    <row r="20" spans="1:12" s="58" customFormat="1" ht="51" x14ac:dyDescent="0.2">
      <c r="A20" s="55">
        <v>4.5999999999999996</v>
      </c>
      <c r="B20" s="56" t="s">
        <v>509</v>
      </c>
      <c r="C20" s="56" t="s">
        <v>504</v>
      </c>
      <c r="D20" s="53" t="s">
        <v>360</v>
      </c>
      <c r="E20" s="53" t="s">
        <v>362</v>
      </c>
      <c r="F20" s="57" t="s">
        <v>359</v>
      </c>
      <c r="G20" s="54" t="s">
        <v>353</v>
      </c>
      <c r="H20" s="73" t="s">
        <v>144</v>
      </c>
      <c r="I20" s="74"/>
      <c r="J20" s="74"/>
      <c r="K20" s="75"/>
      <c r="L20" s="76"/>
    </row>
    <row r="21" spans="1:12" s="58" customFormat="1" ht="51" x14ac:dyDescent="0.2">
      <c r="A21" s="55">
        <v>4.7</v>
      </c>
      <c r="B21" s="56" t="s">
        <v>505</v>
      </c>
      <c r="C21" s="56" t="s">
        <v>506</v>
      </c>
      <c r="D21" s="53" t="s">
        <v>357</v>
      </c>
      <c r="E21" s="53" t="s">
        <v>358</v>
      </c>
      <c r="F21" s="57" t="s">
        <v>359</v>
      </c>
      <c r="G21" s="54" t="s">
        <v>353</v>
      </c>
      <c r="H21" s="73" t="s">
        <v>144</v>
      </c>
      <c r="I21" s="74"/>
      <c r="J21" s="74"/>
      <c r="K21" s="75"/>
      <c r="L21" s="76"/>
    </row>
    <row r="22" spans="1:12" s="58" customFormat="1" ht="25.5" x14ac:dyDescent="0.2">
      <c r="A22" s="55">
        <v>4.8</v>
      </c>
      <c r="B22" s="56" t="s">
        <v>252</v>
      </c>
      <c r="C22" s="56" t="s">
        <v>15</v>
      </c>
      <c r="D22" s="53" t="s">
        <v>357</v>
      </c>
      <c r="E22" s="53" t="s">
        <v>358</v>
      </c>
      <c r="F22" s="59" t="s">
        <v>359</v>
      </c>
      <c r="G22" s="54" t="s">
        <v>353</v>
      </c>
      <c r="H22" s="73" t="s">
        <v>144</v>
      </c>
      <c r="I22" s="74"/>
      <c r="J22" s="74"/>
      <c r="K22" s="75"/>
      <c r="L22" s="76"/>
    </row>
    <row r="23" spans="1:12" s="58" customFormat="1" ht="51" x14ac:dyDescent="0.2">
      <c r="A23" s="55">
        <v>4.9000000000000004</v>
      </c>
      <c r="B23" s="56" t="s">
        <v>502</v>
      </c>
      <c r="C23" s="56" t="s">
        <v>16</v>
      </c>
      <c r="D23" s="53" t="s">
        <v>357</v>
      </c>
      <c r="E23" s="53" t="s">
        <v>358</v>
      </c>
      <c r="F23" s="57" t="s">
        <v>31</v>
      </c>
      <c r="G23" s="54" t="s">
        <v>353</v>
      </c>
      <c r="H23" s="73" t="s">
        <v>144</v>
      </c>
      <c r="I23" s="74"/>
      <c r="J23" s="74"/>
      <c r="K23" s="75"/>
      <c r="L23" s="76"/>
    </row>
    <row r="24" spans="1:12" s="58" customFormat="1" ht="51" x14ac:dyDescent="0.2">
      <c r="A24" s="60">
        <v>4.0999999999999996</v>
      </c>
      <c r="B24" s="56" t="s">
        <v>253</v>
      </c>
      <c r="C24" s="56" t="s">
        <v>16</v>
      </c>
      <c r="D24" s="53" t="s">
        <v>357</v>
      </c>
      <c r="E24" s="53" t="s">
        <v>358</v>
      </c>
      <c r="F24" s="57" t="s">
        <v>359</v>
      </c>
      <c r="G24" s="54" t="s">
        <v>353</v>
      </c>
      <c r="H24" s="73" t="s">
        <v>144</v>
      </c>
      <c r="I24" s="74"/>
      <c r="J24" s="74"/>
      <c r="K24" s="75"/>
      <c r="L24" s="76"/>
    </row>
    <row r="25" spans="1:12" s="58" customFormat="1" ht="38.25" x14ac:dyDescent="0.2">
      <c r="A25" s="60">
        <v>4.1100000000000003</v>
      </c>
      <c r="B25" s="56" t="s">
        <v>507</v>
      </c>
      <c r="C25" s="56" t="s">
        <v>17</v>
      </c>
      <c r="D25" s="53" t="s">
        <v>357</v>
      </c>
      <c r="E25" s="53" t="s">
        <v>358</v>
      </c>
      <c r="F25" s="57" t="s">
        <v>31</v>
      </c>
      <c r="G25" s="54" t="s">
        <v>353</v>
      </c>
      <c r="H25" s="73" t="s">
        <v>144</v>
      </c>
      <c r="I25" s="74"/>
      <c r="J25" s="74"/>
      <c r="K25" s="75"/>
      <c r="L25" s="76"/>
    </row>
    <row r="26" spans="1:12" s="58" customFormat="1" ht="38.25" x14ac:dyDescent="0.2">
      <c r="A26" s="60">
        <v>4.12</v>
      </c>
      <c r="B26" s="56" t="s">
        <v>236</v>
      </c>
      <c r="C26" s="56" t="s">
        <v>508</v>
      </c>
      <c r="D26" s="53" t="s">
        <v>357</v>
      </c>
      <c r="E26" s="53" t="s">
        <v>358</v>
      </c>
      <c r="F26" s="57" t="s">
        <v>31</v>
      </c>
      <c r="G26" s="54" t="s">
        <v>353</v>
      </c>
      <c r="H26" s="73" t="s">
        <v>145</v>
      </c>
      <c r="I26" s="74"/>
      <c r="J26" s="74"/>
      <c r="K26" s="75"/>
      <c r="L26" s="76"/>
    </row>
    <row r="27" spans="1:12" s="62" customFormat="1" ht="38.25" x14ac:dyDescent="0.2">
      <c r="A27" s="61">
        <v>4.13</v>
      </c>
      <c r="B27" s="56" t="s">
        <v>254</v>
      </c>
      <c r="C27" s="56" t="s">
        <v>508</v>
      </c>
      <c r="D27" s="53" t="s">
        <v>357</v>
      </c>
      <c r="E27" s="53" t="s">
        <v>358</v>
      </c>
      <c r="F27" s="57" t="s">
        <v>359</v>
      </c>
      <c r="G27" s="54" t="s">
        <v>353</v>
      </c>
      <c r="H27" s="73" t="s">
        <v>145</v>
      </c>
      <c r="I27" s="74"/>
      <c r="J27" s="74"/>
      <c r="K27" s="75"/>
      <c r="L27" s="76"/>
    </row>
    <row r="28" spans="1:12" s="58" customFormat="1" ht="51" x14ac:dyDescent="0.2">
      <c r="A28" s="60">
        <v>4.1399999999999997</v>
      </c>
      <c r="B28" s="56" t="s">
        <v>61</v>
      </c>
      <c r="C28" s="56" t="s">
        <v>18</v>
      </c>
      <c r="D28" s="53" t="s">
        <v>357</v>
      </c>
      <c r="E28" s="53" t="s">
        <v>358</v>
      </c>
      <c r="F28" s="57" t="s">
        <v>31</v>
      </c>
      <c r="G28" s="54" t="s">
        <v>353</v>
      </c>
      <c r="H28" s="73" t="s">
        <v>145</v>
      </c>
      <c r="I28" s="74"/>
      <c r="J28" s="74"/>
      <c r="K28" s="75"/>
      <c r="L28" s="76"/>
    </row>
    <row r="29" spans="1:12" s="58" customFormat="1" ht="38.25" x14ac:dyDescent="0.2">
      <c r="A29" s="60">
        <v>4.1500000000000004</v>
      </c>
      <c r="B29" s="56" t="s">
        <v>398</v>
      </c>
      <c r="C29" s="56" t="s">
        <v>514</v>
      </c>
      <c r="D29" s="53" t="s">
        <v>357</v>
      </c>
      <c r="E29" s="53" t="s">
        <v>358</v>
      </c>
      <c r="F29" s="57" t="s">
        <v>359</v>
      </c>
      <c r="G29" s="54" t="s">
        <v>353</v>
      </c>
      <c r="H29" s="73" t="s">
        <v>144</v>
      </c>
      <c r="I29" s="74"/>
      <c r="J29" s="74"/>
      <c r="K29" s="75"/>
      <c r="L29" s="76"/>
    </row>
    <row r="30" spans="1:12" s="58" customFormat="1" ht="25.5" x14ac:dyDescent="0.2">
      <c r="A30" s="60">
        <v>4.16</v>
      </c>
      <c r="B30" s="56" t="s">
        <v>19</v>
      </c>
      <c r="C30" s="56" t="s">
        <v>20</v>
      </c>
      <c r="D30" s="53" t="s">
        <v>357</v>
      </c>
      <c r="E30" s="53" t="s">
        <v>358</v>
      </c>
      <c r="F30" s="57" t="s">
        <v>31</v>
      </c>
      <c r="G30" s="54" t="s">
        <v>356</v>
      </c>
      <c r="H30" s="73" t="s">
        <v>144</v>
      </c>
      <c r="I30" s="74"/>
      <c r="J30" s="74"/>
      <c r="K30" s="75"/>
      <c r="L30" s="76"/>
    </row>
    <row r="31" spans="1:12" s="58" customFormat="1" ht="38.25" x14ac:dyDescent="0.2">
      <c r="A31" s="61">
        <v>4.17</v>
      </c>
      <c r="B31" s="56" t="s">
        <v>237</v>
      </c>
      <c r="C31" s="56" t="s">
        <v>21</v>
      </c>
      <c r="D31" s="53" t="s">
        <v>357</v>
      </c>
      <c r="E31" s="53" t="s">
        <v>358</v>
      </c>
      <c r="F31" s="59" t="s">
        <v>359</v>
      </c>
      <c r="G31" s="54" t="s">
        <v>353</v>
      </c>
      <c r="H31" s="73" t="s">
        <v>144</v>
      </c>
      <c r="I31" s="74"/>
      <c r="J31" s="74"/>
      <c r="K31" s="75"/>
      <c r="L31" s="76"/>
    </row>
    <row r="32" spans="1:12" s="58" customFormat="1" ht="51" x14ac:dyDescent="0.2">
      <c r="A32" s="66">
        <v>4.18</v>
      </c>
      <c r="B32" s="67" t="s">
        <v>22</v>
      </c>
      <c r="C32" s="67" t="s">
        <v>23</v>
      </c>
      <c r="D32" s="170" t="s">
        <v>300</v>
      </c>
      <c r="E32" s="70"/>
      <c r="F32" s="106"/>
      <c r="G32" s="69"/>
      <c r="H32" s="103"/>
      <c r="I32" s="104"/>
      <c r="J32" s="104"/>
      <c r="K32" s="105"/>
      <c r="L32" s="104"/>
    </row>
    <row r="33" spans="1:12" s="58" customFormat="1" ht="25.5" x14ac:dyDescent="0.2">
      <c r="A33" s="60">
        <v>4.1900000000000004</v>
      </c>
      <c r="B33" s="56" t="s">
        <v>242</v>
      </c>
      <c r="C33" s="56" t="s">
        <v>515</v>
      </c>
      <c r="D33" s="53" t="s">
        <v>357</v>
      </c>
      <c r="E33" s="53" t="s">
        <v>358</v>
      </c>
      <c r="F33" s="59" t="s">
        <v>359</v>
      </c>
      <c r="G33" s="54" t="s">
        <v>353</v>
      </c>
      <c r="H33" s="73" t="s">
        <v>144</v>
      </c>
      <c r="I33" s="74"/>
      <c r="J33" s="74"/>
      <c r="K33" s="75"/>
      <c r="L33" s="76"/>
    </row>
    <row r="34" spans="1:12" s="58" customFormat="1" ht="25.5" x14ac:dyDescent="0.2">
      <c r="A34" s="60">
        <v>4.2</v>
      </c>
      <c r="B34" s="56" t="s">
        <v>24</v>
      </c>
      <c r="C34" s="56" t="s">
        <v>25</v>
      </c>
      <c r="D34" s="53" t="s">
        <v>360</v>
      </c>
      <c r="E34" s="53" t="s">
        <v>362</v>
      </c>
      <c r="F34" s="59" t="s">
        <v>359</v>
      </c>
      <c r="G34" s="54" t="s">
        <v>353</v>
      </c>
      <c r="H34" s="73" t="s">
        <v>144</v>
      </c>
      <c r="I34" s="74"/>
      <c r="J34" s="74"/>
      <c r="K34" s="75"/>
      <c r="L34" s="76"/>
    </row>
    <row r="35" spans="1:12" s="58" customFormat="1" ht="63.75" x14ac:dyDescent="0.2">
      <c r="A35" s="60">
        <v>4.21</v>
      </c>
      <c r="B35" s="56" t="s">
        <v>243</v>
      </c>
      <c r="C35" s="56" t="s">
        <v>244</v>
      </c>
      <c r="D35" s="53" t="s">
        <v>360</v>
      </c>
      <c r="E35" s="53" t="s">
        <v>362</v>
      </c>
      <c r="F35" s="57" t="s">
        <v>361</v>
      </c>
      <c r="G35" s="54" t="s">
        <v>353</v>
      </c>
      <c r="H35" s="73" t="s">
        <v>144</v>
      </c>
      <c r="I35" s="74"/>
      <c r="J35" s="74"/>
      <c r="K35" s="75"/>
      <c r="L35" s="76"/>
    </row>
    <row r="36" spans="1:12" s="58" customFormat="1" ht="25.5" x14ac:dyDescent="0.2">
      <c r="A36" s="60">
        <v>4.22</v>
      </c>
      <c r="B36" s="56" t="s">
        <v>26</v>
      </c>
      <c r="C36" s="56" t="s">
        <v>245</v>
      </c>
      <c r="D36" s="53" t="s">
        <v>357</v>
      </c>
      <c r="E36" s="53" t="s">
        <v>358</v>
      </c>
      <c r="F36" s="57" t="s">
        <v>359</v>
      </c>
      <c r="G36" s="54" t="s">
        <v>353</v>
      </c>
      <c r="H36" s="73" t="s">
        <v>144</v>
      </c>
      <c r="I36" s="74"/>
      <c r="J36" s="74"/>
      <c r="K36" s="75"/>
      <c r="L36" s="76"/>
    </row>
    <row r="37" spans="1:12" s="58" customFormat="1" ht="51" x14ac:dyDescent="0.2">
      <c r="A37" s="61">
        <v>4.2300000000000004</v>
      </c>
      <c r="B37" s="56" t="s">
        <v>27</v>
      </c>
      <c r="C37" s="56" t="s">
        <v>28</v>
      </c>
      <c r="D37" s="53" t="s">
        <v>360</v>
      </c>
      <c r="E37" s="53" t="s">
        <v>362</v>
      </c>
      <c r="F37" s="57" t="s">
        <v>361</v>
      </c>
      <c r="G37" s="54" t="s">
        <v>353</v>
      </c>
      <c r="H37" s="73" t="s">
        <v>144</v>
      </c>
      <c r="I37" s="74"/>
      <c r="J37" s="74"/>
      <c r="K37" s="75"/>
      <c r="L37" s="76"/>
    </row>
    <row r="38" spans="1:12" s="58" customFormat="1" x14ac:dyDescent="0.2">
      <c r="A38" s="60">
        <v>4.24</v>
      </c>
      <c r="B38" s="56" t="s">
        <v>29</v>
      </c>
      <c r="C38" s="56" t="s">
        <v>246</v>
      </c>
      <c r="D38" s="53" t="s">
        <v>360</v>
      </c>
      <c r="E38" s="53" t="s">
        <v>362</v>
      </c>
      <c r="F38" s="57" t="s">
        <v>359</v>
      </c>
      <c r="G38" s="54" t="s">
        <v>353</v>
      </c>
      <c r="H38" s="73" t="s">
        <v>144</v>
      </c>
      <c r="I38" s="74"/>
      <c r="J38" s="74"/>
      <c r="K38" s="75"/>
      <c r="L38" s="76"/>
    </row>
    <row r="39" spans="1:12" s="58" customFormat="1" ht="38.25" x14ac:dyDescent="0.2">
      <c r="A39" s="60">
        <v>4.25</v>
      </c>
      <c r="B39" s="56" t="s">
        <v>247</v>
      </c>
      <c r="C39" s="56" t="s">
        <v>284</v>
      </c>
      <c r="D39" s="53" t="s">
        <v>360</v>
      </c>
      <c r="E39" s="53" t="s">
        <v>362</v>
      </c>
      <c r="F39" s="57" t="s">
        <v>361</v>
      </c>
      <c r="G39" s="54" t="s">
        <v>353</v>
      </c>
      <c r="H39" s="73" t="s">
        <v>145</v>
      </c>
      <c r="I39" s="74"/>
      <c r="J39" s="74"/>
      <c r="K39" s="75"/>
      <c r="L39" s="76"/>
    </row>
    <row r="40" spans="1:12" s="58" customFormat="1" ht="38.25" x14ac:dyDescent="0.2">
      <c r="A40" s="60">
        <v>4.26</v>
      </c>
      <c r="B40" s="56" t="s">
        <v>285</v>
      </c>
      <c r="C40" s="56" t="s">
        <v>489</v>
      </c>
      <c r="D40" s="53" t="s">
        <v>360</v>
      </c>
      <c r="E40" s="53" t="s">
        <v>362</v>
      </c>
      <c r="F40" s="57" t="s">
        <v>361</v>
      </c>
      <c r="G40" s="54" t="s">
        <v>353</v>
      </c>
      <c r="H40" s="73" t="s">
        <v>144</v>
      </c>
      <c r="I40" s="74"/>
      <c r="J40" s="74"/>
      <c r="K40" s="75"/>
      <c r="L40" s="76"/>
    </row>
    <row r="41" spans="1:12" s="58" customFormat="1" ht="63.75" x14ac:dyDescent="0.2">
      <c r="A41" s="60">
        <v>4.2699999999999996</v>
      </c>
      <c r="B41" s="56" t="s">
        <v>286</v>
      </c>
      <c r="C41" s="56" t="s">
        <v>289</v>
      </c>
      <c r="D41" s="53" t="s">
        <v>360</v>
      </c>
      <c r="E41" s="53" t="s">
        <v>362</v>
      </c>
      <c r="F41" s="57" t="s">
        <v>359</v>
      </c>
      <c r="G41" s="54" t="s">
        <v>353</v>
      </c>
      <c r="H41" s="73" t="s">
        <v>144</v>
      </c>
      <c r="I41" s="74"/>
      <c r="J41" s="74"/>
      <c r="K41" s="75"/>
      <c r="L41" s="76"/>
    </row>
    <row r="42" spans="1:12" s="58" customFormat="1" ht="25.5" x14ac:dyDescent="0.2">
      <c r="A42" s="60">
        <v>4.28</v>
      </c>
      <c r="B42" s="56" t="s">
        <v>56</v>
      </c>
      <c r="C42" s="56" t="s">
        <v>516</v>
      </c>
      <c r="D42" s="53" t="s">
        <v>360</v>
      </c>
      <c r="E42" s="53" t="s">
        <v>362</v>
      </c>
      <c r="F42" s="57" t="s">
        <v>359</v>
      </c>
      <c r="G42" s="54" t="s">
        <v>353</v>
      </c>
      <c r="H42" s="73" t="s">
        <v>144</v>
      </c>
      <c r="I42" s="74"/>
      <c r="J42" s="74"/>
      <c r="K42" s="75"/>
      <c r="L42" s="76"/>
    </row>
    <row r="43" spans="1:12" s="58" customFormat="1" ht="38.25" x14ac:dyDescent="0.2">
      <c r="A43" s="61">
        <v>4.29</v>
      </c>
      <c r="B43" s="56" t="s">
        <v>57</v>
      </c>
      <c r="C43" s="56" t="s">
        <v>534</v>
      </c>
      <c r="D43" s="53" t="s">
        <v>360</v>
      </c>
      <c r="E43" s="53" t="s">
        <v>362</v>
      </c>
      <c r="F43" s="57" t="s">
        <v>359</v>
      </c>
      <c r="G43" s="54" t="s">
        <v>353</v>
      </c>
      <c r="H43" s="73" t="s">
        <v>144</v>
      </c>
      <c r="I43" s="74"/>
      <c r="J43" s="74"/>
      <c r="K43" s="75"/>
      <c r="L43" s="76"/>
    </row>
    <row r="44" spans="1:12" s="58" customFormat="1" ht="38.25" x14ac:dyDescent="0.2">
      <c r="A44" s="60">
        <v>4.3</v>
      </c>
      <c r="B44" s="56" t="s">
        <v>290</v>
      </c>
      <c r="C44" s="56" t="s">
        <v>291</v>
      </c>
      <c r="D44" s="53" t="s">
        <v>360</v>
      </c>
      <c r="E44" s="53" t="s">
        <v>362</v>
      </c>
      <c r="F44" s="57" t="s">
        <v>361</v>
      </c>
      <c r="G44" s="54" t="s">
        <v>353</v>
      </c>
      <c r="H44" s="73" t="s">
        <v>144</v>
      </c>
      <c r="I44" s="74"/>
      <c r="J44" s="74"/>
      <c r="K44" s="75"/>
      <c r="L44" s="76"/>
    </row>
    <row r="45" spans="1:12" s="58" customFormat="1" ht="38.25" x14ac:dyDescent="0.2">
      <c r="A45" s="60">
        <v>4.3099999999999996</v>
      </c>
      <c r="B45" s="56" t="s">
        <v>58</v>
      </c>
      <c r="C45" s="56" t="s">
        <v>535</v>
      </c>
      <c r="D45" s="53" t="s">
        <v>360</v>
      </c>
      <c r="E45" s="53" t="s">
        <v>362</v>
      </c>
      <c r="F45" s="57" t="s">
        <v>361</v>
      </c>
      <c r="G45" s="54" t="s">
        <v>353</v>
      </c>
      <c r="H45" s="73" t="s">
        <v>144</v>
      </c>
      <c r="I45" s="74"/>
      <c r="J45" s="74"/>
      <c r="K45" s="75"/>
      <c r="L45" s="76"/>
    </row>
    <row r="46" spans="1:12" s="58" customFormat="1" ht="25.5" x14ac:dyDescent="0.2">
      <c r="A46" s="60">
        <v>4.32</v>
      </c>
      <c r="B46" s="56" t="s">
        <v>59</v>
      </c>
      <c r="C46" s="56" t="s">
        <v>536</v>
      </c>
      <c r="D46" s="53" t="s">
        <v>360</v>
      </c>
      <c r="E46" s="53" t="s">
        <v>362</v>
      </c>
      <c r="F46" s="57" t="s">
        <v>361</v>
      </c>
      <c r="G46" s="54" t="s">
        <v>353</v>
      </c>
      <c r="H46" s="73" t="s">
        <v>144</v>
      </c>
      <c r="I46" s="74"/>
      <c r="J46" s="74"/>
      <c r="K46" s="75"/>
      <c r="L46" s="76"/>
    </row>
    <row r="47" spans="1:12" s="58" customFormat="1" ht="63.75" x14ac:dyDescent="0.2">
      <c r="A47" s="60">
        <v>4.33</v>
      </c>
      <c r="B47" s="56" t="s">
        <v>60</v>
      </c>
      <c r="C47" s="56" t="s">
        <v>62</v>
      </c>
      <c r="D47" s="53" t="s">
        <v>360</v>
      </c>
      <c r="E47" s="53" t="s">
        <v>362</v>
      </c>
      <c r="F47" s="57" t="s">
        <v>361</v>
      </c>
      <c r="G47" s="54" t="s">
        <v>353</v>
      </c>
      <c r="H47" s="73" t="s">
        <v>144</v>
      </c>
      <c r="I47" s="74"/>
      <c r="J47" s="74"/>
      <c r="K47" s="75"/>
      <c r="L47" s="76"/>
    </row>
    <row r="48" spans="1:12" s="58" customFormat="1" ht="51" x14ac:dyDescent="0.2">
      <c r="A48" s="60">
        <v>4.34</v>
      </c>
      <c r="B48" s="56" t="s">
        <v>68</v>
      </c>
      <c r="C48" s="56" t="s">
        <v>292</v>
      </c>
      <c r="D48" s="53" t="s">
        <v>360</v>
      </c>
      <c r="E48" s="53" t="s">
        <v>362</v>
      </c>
      <c r="F48" s="57" t="s">
        <v>361</v>
      </c>
      <c r="G48" s="54" t="s">
        <v>353</v>
      </c>
      <c r="H48" s="73" t="s">
        <v>144</v>
      </c>
      <c r="I48" s="74"/>
      <c r="J48" s="74"/>
      <c r="K48" s="75"/>
      <c r="L48" s="76"/>
    </row>
    <row r="49" spans="1:12" s="58" customFormat="1" ht="38.25" x14ac:dyDescent="0.2">
      <c r="A49" s="61">
        <v>4.3499999999999996</v>
      </c>
      <c r="B49" s="56" t="s">
        <v>293</v>
      </c>
      <c r="C49" s="56" t="s">
        <v>294</v>
      </c>
      <c r="D49" s="53" t="s">
        <v>360</v>
      </c>
      <c r="E49" s="53" t="s">
        <v>362</v>
      </c>
      <c r="F49" s="57" t="s">
        <v>359</v>
      </c>
      <c r="G49" s="54" t="s">
        <v>353</v>
      </c>
      <c r="H49" s="73" t="s">
        <v>144</v>
      </c>
      <c r="I49" s="74"/>
      <c r="J49" s="74"/>
      <c r="K49" s="75"/>
      <c r="L49" s="76"/>
    </row>
    <row r="50" spans="1:12" s="58" customFormat="1" ht="76.5" x14ac:dyDescent="0.2">
      <c r="A50" s="60">
        <v>4.3600000000000003</v>
      </c>
      <c r="B50" s="56" t="s">
        <v>517</v>
      </c>
      <c r="C50" s="56" t="s">
        <v>295</v>
      </c>
      <c r="D50" s="53" t="s">
        <v>357</v>
      </c>
      <c r="E50" s="53" t="s">
        <v>358</v>
      </c>
      <c r="F50" s="57" t="s">
        <v>31</v>
      </c>
      <c r="G50" s="54" t="s">
        <v>353</v>
      </c>
      <c r="H50" s="73" t="s">
        <v>144</v>
      </c>
      <c r="I50" s="74"/>
      <c r="J50" s="74"/>
      <c r="K50" s="75"/>
      <c r="L50" s="76"/>
    </row>
    <row r="51" spans="1:12" s="58" customFormat="1" ht="76.5" x14ac:dyDescent="0.2">
      <c r="A51" s="60">
        <v>4.37</v>
      </c>
      <c r="B51" s="56" t="s">
        <v>518</v>
      </c>
      <c r="C51" s="56" t="s">
        <v>295</v>
      </c>
      <c r="D51" s="53" t="s">
        <v>360</v>
      </c>
      <c r="E51" s="53" t="s">
        <v>362</v>
      </c>
      <c r="F51" s="57" t="s">
        <v>361</v>
      </c>
      <c r="G51" s="54" t="s">
        <v>353</v>
      </c>
      <c r="H51" s="73" t="s">
        <v>144</v>
      </c>
      <c r="I51" s="74"/>
      <c r="J51" s="74"/>
      <c r="K51" s="75"/>
      <c r="L51" s="76"/>
    </row>
    <row r="52" spans="1:12" s="58" customFormat="1" ht="51" x14ac:dyDescent="0.2">
      <c r="A52" s="60">
        <v>4.38</v>
      </c>
      <c r="B52" s="56" t="s">
        <v>255</v>
      </c>
      <c r="C52" s="56" t="s">
        <v>296</v>
      </c>
      <c r="D52" s="53" t="s">
        <v>355</v>
      </c>
      <c r="E52" s="63"/>
      <c r="F52" s="63"/>
      <c r="G52" s="64"/>
      <c r="H52" s="73" t="s">
        <v>144</v>
      </c>
      <c r="I52" s="74"/>
      <c r="J52" s="74"/>
      <c r="K52" s="75"/>
      <c r="L52" s="76"/>
    </row>
    <row r="53" spans="1:12" s="58" customFormat="1" ht="51" x14ac:dyDescent="0.2">
      <c r="A53" s="60">
        <v>4.3899999999999997</v>
      </c>
      <c r="B53" s="56" t="s">
        <v>255</v>
      </c>
      <c r="C53" s="56" t="s">
        <v>296</v>
      </c>
      <c r="D53" s="53" t="s">
        <v>357</v>
      </c>
      <c r="E53" s="53" t="s">
        <v>358</v>
      </c>
      <c r="F53" s="57" t="s">
        <v>359</v>
      </c>
      <c r="G53" s="54" t="s">
        <v>353</v>
      </c>
      <c r="H53" s="73" t="s">
        <v>144</v>
      </c>
      <c r="I53" s="74"/>
      <c r="J53" s="74"/>
      <c r="K53" s="75"/>
      <c r="L53" s="76"/>
    </row>
    <row r="54" spans="1:12" s="58" customFormat="1" ht="38.25" x14ac:dyDescent="0.2">
      <c r="A54" s="60">
        <v>4.4000000000000004</v>
      </c>
      <c r="B54" s="56" t="s">
        <v>399</v>
      </c>
      <c r="C54" s="56" t="s">
        <v>297</v>
      </c>
      <c r="D54" s="53" t="s">
        <v>360</v>
      </c>
      <c r="E54" s="53" t="s">
        <v>362</v>
      </c>
      <c r="F54" s="57" t="s">
        <v>361</v>
      </c>
      <c r="G54" s="54" t="s">
        <v>353</v>
      </c>
      <c r="H54" s="73" t="s">
        <v>144</v>
      </c>
      <c r="I54" s="74"/>
      <c r="J54" s="74"/>
      <c r="K54" s="75"/>
      <c r="L54" s="76"/>
    </row>
    <row r="55" spans="1:12" s="58" customFormat="1" ht="38.25" x14ac:dyDescent="0.2">
      <c r="A55" s="60">
        <v>4.41</v>
      </c>
      <c r="B55" s="56" t="s">
        <v>400</v>
      </c>
      <c r="C55" s="56" t="s">
        <v>69</v>
      </c>
      <c r="D55" s="53" t="s">
        <v>357</v>
      </c>
      <c r="E55" s="53" t="s">
        <v>358</v>
      </c>
      <c r="F55" s="57" t="s">
        <v>31</v>
      </c>
      <c r="G55" s="54" t="s">
        <v>353</v>
      </c>
      <c r="H55" s="73" t="s">
        <v>145</v>
      </c>
      <c r="I55" s="74"/>
      <c r="J55" s="74"/>
      <c r="K55" s="75"/>
      <c r="L55" s="76"/>
    </row>
    <row r="56" spans="1:12" s="58" customFormat="1" ht="38.25" x14ac:dyDescent="0.2">
      <c r="A56" s="66">
        <v>4.42</v>
      </c>
      <c r="B56" s="67" t="s">
        <v>256</v>
      </c>
      <c r="C56" s="67" t="s">
        <v>69</v>
      </c>
      <c r="D56" s="70" t="s">
        <v>354</v>
      </c>
      <c r="E56" s="100"/>
      <c r="F56" s="102"/>
      <c r="G56" s="101"/>
      <c r="H56" s="101"/>
      <c r="I56" s="74"/>
      <c r="J56" s="77"/>
      <c r="K56" s="79"/>
      <c r="L56" s="77"/>
    </row>
    <row r="57" spans="1:12" s="58" customFormat="1" ht="89.25" x14ac:dyDescent="0.2">
      <c r="A57" s="60">
        <v>4.43</v>
      </c>
      <c r="B57" s="56" t="s">
        <v>70</v>
      </c>
      <c r="C57" s="65" t="s">
        <v>543</v>
      </c>
      <c r="D57" s="53" t="s">
        <v>360</v>
      </c>
      <c r="E57" s="53" t="s">
        <v>362</v>
      </c>
      <c r="F57" s="57" t="s">
        <v>361</v>
      </c>
      <c r="G57" s="54" t="s">
        <v>353</v>
      </c>
      <c r="H57" s="73" t="s">
        <v>144</v>
      </c>
      <c r="I57" s="74"/>
      <c r="J57" s="74"/>
      <c r="K57" s="75"/>
      <c r="L57" s="76"/>
    </row>
    <row r="58" spans="1:12" s="58" customFormat="1" ht="63.75" x14ac:dyDescent="0.2">
      <c r="A58" s="60">
        <v>4.4400000000000004</v>
      </c>
      <c r="B58" s="56" t="s">
        <v>298</v>
      </c>
      <c r="C58" s="56" t="s">
        <v>321</v>
      </c>
      <c r="D58" s="53" t="s">
        <v>360</v>
      </c>
      <c r="E58" s="53" t="s">
        <v>362</v>
      </c>
      <c r="F58" s="57" t="s">
        <v>359</v>
      </c>
      <c r="G58" s="54" t="s">
        <v>353</v>
      </c>
      <c r="H58" s="73" t="s">
        <v>144</v>
      </c>
      <c r="I58" s="74"/>
      <c r="J58" s="74"/>
      <c r="K58" s="75"/>
      <c r="L58" s="76"/>
    </row>
    <row r="59" spans="1:12" s="58" customFormat="1" ht="38.25" x14ac:dyDescent="0.2">
      <c r="A59" s="60">
        <v>4.45</v>
      </c>
      <c r="B59" s="56" t="s">
        <v>71</v>
      </c>
      <c r="C59" s="56" t="s">
        <v>519</v>
      </c>
      <c r="D59" s="53" t="s">
        <v>360</v>
      </c>
      <c r="E59" s="53" t="s">
        <v>362</v>
      </c>
      <c r="F59" s="57" t="s">
        <v>361</v>
      </c>
      <c r="G59" s="54" t="s">
        <v>353</v>
      </c>
      <c r="H59" s="73" t="s">
        <v>144</v>
      </c>
      <c r="I59" s="74"/>
      <c r="J59" s="74"/>
      <c r="K59" s="75"/>
      <c r="L59" s="76"/>
    </row>
    <row r="60" spans="1:12" s="58" customFormat="1" ht="63.75" x14ac:dyDescent="0.2">
      <c r="A60" s="61">
        <v>4.46</v>
      </c>
      <c r="B60" s="56" t="s">
        <v>72</v>
      </c>
      <c r="C60" s="56" t="s">
        <v>322</v>
      </c>
      <c r="D60" s="53" t="s">
        <v>360</v>
      </c>
      <c r="E60" s="53" t="s">
        <v>362</v>
      </c>
      <c r="F60" s="57" t="s">
        <v>361</v>
      </c>
      <c r="G60" s="54" t="s">
        <v>353</v>
      </c>
      <c r="H60" s="73" t="s">
        <v>144</v>
      </c>
      <c r="I60" s="74"/>
      <c r="J60" s="74"/>
      <c r="K60" s="75"/>
      <c r="L60" s="76"/>
    </row>
    <row r="61" spans="1:12" s="58" customFormat="1" ht="89.25" x14ac:dyDescent="0.2">
      <c r="A61" s="60">
        <v>4.47</v>
      </c>
      <c r="B61" s="56" t="s">
        <v>105</v>
      </c>
      <c r="C61" s="56" t="s">
        <v>41</v>
      </c>
      <c r="D61" s="53" t="s">
        <v>360</v>
      </c>
      <c r="E61" s="53" t="s">
        <v>362</v>
      </c>
      <c r="F61" s="57" t="s">
        <v>359</v>
      </c>
      <c r="G61" s="54" t="s">
        <v>353</v>
      </c>
      <c r="H61" s="73" t="s">
        <v>144</v>
      </c>
      <c r="I61" s="74"/>
      <c r="J61" s="74"/>
      <c r="K61" s="75"/>
      <c r="L61" s="76"/>
    </row>
    <row r="62" spans="1:12" s="58" customFormat="1" ht="25.5" x14ac:dyDescent="0.2">
      <c r="A62" s="60">
        <v>4.4800000000000004</v>
      </c>
      <c r="B62" s="56" t="s">
        <v>42</v>
      </c>
      <c r="C62" s="56" t="s">
        <v>323</v>
      </c>
      <c r="D62" s="53" t="s">
        <v>360</v>
      </c>
      <c r="E62" s="53" t="s">
        <v>362</v>
      </c>
      <c r="F62" s="57" t="s">
        <v>359</v>
      </c>
      <c r="G62" s="54" t="s">
        <v>353</v>
      </c>
      <c r="H62" s="73" t="s">
        <v>144</v>
      </c>
      <c r="I62" s="74"/>
      <c r="J62" s="74"/>
      <c r="K62" s="75"/>
      <c r="L62" s="76"/>
    </row>
    <row r="63" spans="1:12" s="58" customFormat="1" ht="63.75" x14ac:dyDescent="0.2">
      <c r="A63" s="66">
        <v>4.49</v>
      </c>
      <c r="B63" s="67" t="s">
        <v>227</v>
      </c>
      <c r="C63" s="67" t="s">
        <v>520</v>
      </c>
      <c r="D63" s="70" t="s">
        <v>354</v>
      </c>
      <c r="E63" s="63"/>
      <c r="F63" s="63"/>
      <c r="G63" s="64"/>
      <c r="H63" s="78"/>
      <c r="I63" s="74"/>
      <c r="J63" s="77"/>
      <c r="K63" s="79"/>
      <c r="L63" s="77"/>
    </row>
    <row r="64" spans="1:12" s="58" customFormat="1" ht="25.5" x14ac:dyDescent="0.2">
      <c r="A64" s="60">
        <v>4.5</v>
      </c>
      <c r="B64" s="56" t="s">
        <v>43</v>
      </c>
      <c r="C64" s="56" t="s">
        <v>521</v>
      </c>
      <c r="D64" s="53" t="s">
        <v>357</v>
      </c>
      <c r="E64" s="53" t="s">
        <v>358</v>
      </c>
      <c r="F64" s="57" t="s">
        <v>31</v>
      </c>
      <c r="G64" s="54" t="s">
        <v>353</v>
      </c>
      <c r="H64" s="73" t="s">
        <v>144</v>
      </c>
      <c r="I64" s="74"/>
      <c r="J64" s="74"/>
      <c r="K64" s="75"/>
      <c r="L64" s="76"/>
    </row>
    <row r="65" spans="1:12" s="58" customFormat="1" ht="25.5" x14ac:dyDescent="0.2">
      <c r="A65" s="66">
        <v>4.51</v>
      </c>
      <c r="B65" s="67" t="s">
        <v>522</v>
      </c>
      <c r="C65" s="67" t="s">
        <v>521</v>
      </c>
      <c r="D65" s="70" t="s">
        <v>354</v>
      </c>
      <c r="E65" s="63"/>
      <c r="F65" s="63"/>
      <c r="G65" s="64"/>
      <c r="H65" s="78"/>
      <c r="I65" s="74"/>
      <c r="J65" s="77"/>
      <c r="K65" s="79"/>
      <c r="L65" s="77"/>
    </row>
    <row r="66" spans="1:12" ht="51" x14ac:dyDescent="0.2">
      <c r="A66" s="60">
        <v>4.5199999999999996</v>
      </c>
      <c r="B66" s="56" t="s">
        <v>324</v>
      </c>
      <c r="C66" s="56" t="s">
        <v>523</v>
      </c>
      <c r="D66" s="53" t="s">
        <v>357</v>
      </c>
      <c r="E66" s="53" t="s">
        <v>358</v>
      </c>
      <c r="F66" s="57" t="s">
        <v>31</v>
      </c>
      <c r="G66" s="54" t="s">
        <v>353</v>
      </c>
      <c r="H66" s="73" t="s">
        <v>144</v>
      </c>
      <c r="I66" s="74"/>
      <c r="J66" s="74"/>
      <c r="K66" s="75"/>
      <c r="L66" s="76"/>
    </row>
    <row r="67" spans="1:12" ht="25.5" x14ac:dyDescent="0.2">
      <c r="A67" s="66">
        <v>4.53</v>
      </c>
      <c r="B67" s="67" t="s">
        <v>325</v>
      </c>
      <c r="C67" s="67" t="s">
        <v>44</v>
      </c>
      <c r="D67" s="70" t="s">
        <v>354</v>
      </c>
      <c r="E67" s="100"/>
      <c r="F67" s="102"/>
      <c r="G67" s="101"/>
      <c r="H67" s="78"/>
      <c r="I67" s="74"/>
      <c r="J67" s="77"/>
      <c r="K67" s="79"/>
      <c r="L67" s="77"/>
    </row>
    <row r="68" spans="1:12" ht="38.25" x14ac:dyDescent="0.2">
      <c r="A68" s="236">
        <v>4.54</v>
      </c>
      <c r="B68" s="237" t="s">
        <v>610</v>
      </c>
      <c r="C68" s="237" t="s">
        <v>611</v>
      </c>
      <c r="D68" s="53" t="s">
        <v>357</v>
      </c>
      <c r="E68" s="53" t="s">
        <v>358</v>
      </c>
      <c r="F68" s="57" t="s">
        <v>31</v>
      </c>
      <c r="G68" s="217" t="s">
        <v>353</v>
      </c>
      <c r="H68" s="218" t="s">
        <v>144</v>
      </c>
      <c r="I68" s="74"/>
      <c r="J68" s="74"/>
      <c r="K68" s="75"/>
      <c r="L68" s="76"/>
    </row>
    <row r="69" spans="1:12" ht="38.25" x14ac:dyDescent="0.2">
      <c r="A69" s="122" t="s">
        <v>301</v>
      </c>
      <c r="B69" s="25" t="s">
        <v>201</v>
      </c>
      <c r="C69" s="25" t="s">
        <v>202</v>
      </c>
      <c r="D69" s="53" t="s">
        <v>355</v>
      </c>
      <c r="E69" s="100"/>
      <c r="F69" s="102"/>
      <c r="G69" s="101"/>
      <c r="H69" s="73" t="s">
        <v>144</v>
      </c>
      <c r="I69" s="74"/>
      <c r="J69" s="74"/>
      <c r="K69" s="75"/>
      <c r="L69" s="76"/>
    </row>
    <row r="70" spans="1:12" ht="76.5" x14ac:dyDescent="0.2">
      <c r="A70" s="122" t="s">
        <v>306</v>
      </c>
      <c r="B70" s="25" t="s">
        <v>409</v>
      </c>
      <c r="C70" s="25" t="s">
        <v>497</v>
      </c>
      <c r="D70" s="53" t="s">
        <v>355</v>
      </c>
      <c r="E70" s="100"/>
      <c r="F70" s="102"/>
      <c r="G70" s="101"/>
      <c r="H70" s="73" t="s">
        <v>144</v>
      </c>
      <c r="I70" s="74"/>
      <c r="J70" s="74"/>
      <c r="K70" s="75"/>
      <c r="L70" s="76"/>
    </row>
    <row r="71" spans="1:12" ht="38.25" x14ac:dyDescent="0.2">
      <c r="A71" s="139" t="s">
        <v>308</v>
      </c>
      <c r="B71" s="26" t="s">
        <v>207</v>
      </c>
      <c r="C71" s="26" t="s">
        <v>343</v>
      </c>
      <c r="D71" s="53" t="s">
        <v>355</v>
      </c>
      <c r="E71" s="100"/>
      <c r="F71" s="102"/>
      <c r="G71" s="101"/>
      <c r="H71" s="73" t="s">
        <v>144</v>
      </c>
      <c r="I71" s="74"/>
      <c r="J71" s="74"/>
      <c r="K71" s="75"/>
      <c r="L71" s="76"/>
    </row>
    <row r="72" spans="1:12" ht="38.25" x14ac:dyDescent="0.2">
      <c r="A72" s="139" t="s">
        <v>427</v>
      </c>
      <c r="B72" s="26" t="s">
        <v>208</v>
      </c>
      <c r="C72" s="26" t="s">
        <v>544</v>
      </c>
      <c r="D72" s="53" t="s">
        <v>360</v>
      </c>
      <c r="E72" s="53" t="s">
        <v>362</v>
      </c>
      <c r="F72" s="57" t="s">
        <v>359</v>
      </c>
      <c r="G72" s="54" t="s">
        <v>353</v>
      </c>
      <c r="H72" s="73" t="s">
        <v>144</v>
      </c>
      <c r="I72" s="74"/>
      <c r="J72" s="74"/>
      <c r="K72" s="75"/>
      <c r="L72" s="76"/>
    </row>
    <row r="73" spans="1:12" x14ac:dyDescent="0.2">
      <c r="A73" s="71"/>
      <c r="B73" s="71"/>
      <c r="C73" s="72"/>
    </row>
    <row r="74" spans="1:12" x14ac:dyDescent="0.2">
      <c r="A74" s="71"/>
      <c r="B74" s="71"/>
      <c r="C74" s="72"/>
    </row>
  </sheetData>
  <autoFilter ref="D11:G72"/>
  <mergeCells count="6">
    <mergeCell ref="D9:G9"/>
    <mergeCell ref="D10:G10"/>
    <mergeCell ref="H9:J9"/>
    <mergeCell ref="K9:L9"/>
    <mergeCell ref="K10:K11"/>
    <mergeCell ref="L10:L11"/>
  </mergeCells>
  <phoneticPr fontId="0" type="noConversion"/>
  <dataValidations count="3">
    <dataValidation type="list" allowBlank="1" showInputMessage="1" showErrorMessage="1" sqref="E52 F12:F72 E63 E65">
      <formula1>"Review, Witness, Test"</formula1>
    </dataValidation>
    <dataValidation type="list" allowBlank="1" showInputMessage="1" showErrorMessage="1" sqref="D12:D31 D33:D72">
      <formula1>"Onsite, CATL, Declaration, N/A"</formula1>
    </dataValidation>
    <dataValidation type="list" allowBlank="1" showInputMessage="1" showErrorMessage="1" sqref="E53:E62 E66:E72 E64 E12:E51">
      <formula1>"Product, Site"</formula1>
    </dataValidation>
  </dataValidations>
  <pageMargins left="0.4" right="0.32" top="0.98425196850393704" bottom="0.98425196850393704" header="0.4921259845" footer="0.4921259845"/>
  <pageSetup scale="49" fitToHeight="4" orientation="landscape" r:id="rId1"/>
  <headerFooter alignWithMargins="0">
    <oddHeader>&amp;CCTIA Certification Requirements Status LIst</oddHeader>
    <oddFooter>&amp;LFilename:  &amp;F
Table: &amp;A
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L72"/>
  <sheetViews>
    <sheetView showGridLines="0" workbookViewId="0">
      <pane xSplit="3" ySplit="11" topLeftCell="E57" activePane="bottomRight" state="frozen"/>
      <selection activeCell="C6" sqref="C6"/>
      <selection pane="topRight" activeCell="C6" sqref="C6"/>
      <selection pane="bottomLeft" activeCell="C6" sqref="C6"/>
      <selection pane="bottomRight"/>
    </sheetView>
  </sheetViews>
  <sheetFormatPr defaultColWidth="11.42578125" defaultRowHeight="12.75" x14ac:dyDescent="0.2"/>
  <cols>
    <col min="1" max="1" width="8.5703125" style="35" customWidth="1"/>
    <col min="2" max="2" width="22" style="35" customWidth="1"/>
    <col min="3" max="3" width="36.5703125" style="35" customWidth="1"/>
    <col min="4" max="4" width="10.42578125" style="37" bestFit="1" customWidth="1"/>
    <col min="5" max="5" width="9" style="37" customWidth="1"/>
    <col min="6" max="6" width="7.85546875" style="37" bestFit="1" customWidth="1"/>
    <col min="7" max="7" width="10.42578125" style="36" customWidth="1"/>
    <col min="8" max="8" width="11.42578125" style="35" customWidth="1"/>
    <col min="9" max="9" width="25.5703125" style="35" customWidth="1"/>
    <col min="10" max="10" width="35.5703125" style="35" customWidth="1"/>
    <col min="11" max="11" width="12.5703125" style="35" customWidth="1"/>
    <col min="12" max="12" width="35.5703125" style="35" customWidth="1"/>
    <col min="13" max="16384" width="11.42578125" style="35"/>
  </cols>
  <sheetData>
    <row r="1" spans="1:12" x14ac:dyDescent="0.2">
      <c r="A1" s="141" t="s">
        <v>501</v>
      </c>
    </row>
    <row r="3" spans="1:12" ht="20.25" customHeight="1" x14ac:dyDescent="0.2">
      <c r="A3" s="34" t="str">
        <f>'CRSL Variables'!A3</f>
        <v>Certification Requirements Status List &amp; Worksheets for IEEE-1725 Compliance</v>
      </c>
      <c r="B3" s="34"/>
      <c r="K3" s="38" t="s">
        <v>374</v>
      </c>
      <c r="L3" s="86"/>
    </row>
    <row r="4" spans="1:12" ht="20.25" customHeight="1" x14ac:dyDescent="0.2">
      <c r="A4" s="34" t="s">
        <v>465</v>
      </c>
      <c r="B4" s="34"/>
      <c r="E4" s="35"/>
      <c r="F4" s="35"/>
      <c r="K4" s="38" t="s">
        <v>250</v>
      </c>
      <c r="L4" s="86"/>
    </row>
    <row r="5" spans="1:12" ht="20.25" customHeight="1" x14ac:dyDescent="0.2">
      <c r="A5" s="34"/>
      <c r="B5" s="34"/>
      <c r="F5" s="39"/>
      <c r="K5" s="38" t="s">
        <v>375</v>
      </c>
      <c r="L5" s="86"/>
    </row>
    <row r="6" spans="1:12" ht="20.25" customHeight="1" x14ac:dyDescent="0.2">
      <c r="A6" s="34"/>
      <c r="B6" s="40" t="s">
        <v>363</v>
      </c>
      <c r="C6" s="98">
        <f>'CRSL Variables'!G4</f>
        <v>42887</v>
      </c>
      <c r="F6" s="39"/>
      <c r="K6" s="41" t="s">
        <v>376</v>
      </c>
      <c r="L6" s="86"/>
    </row>
    <row r="7" spans="1:12" ht="20.25" customHeight="1" x14ac:dyDescent="0.2">
      <c r="A7" s="34"/>
      <c r="B7" s="40" t="s">
        <v>364</v>
      </c>
      <c r="C7" s="98">
        <f>'CRSL Variables'!G5</f>
        <v>43039</v>
      </c>
      <c r="F7" s="39"/>
      <c r="K7" s="41" t="s">
        <v>249</v>
      </c>
      <c r="L7" s="87"/>
    </row>
    <row r="8" spans="1:12" s="44" customFormat="1" ht="15.75" x14ac:dyDescent="0.25">
      <c r="A8" s="167" t="s">
        <v>440</v>
      </c>
      <c r="B8" s="42"/>
      <c r="C8" s="43"/>
      <c r="D8" s="37"/>
      <c r="E8" s="37"/>
      <c r="F8" s="37"/>
      <c r="G8" s="36"/>
    </row>
    <row r="9" spans="1:12" s="45" customFormat="1" ht="12.75" customHeight="1" x14ac:dyDescent="0.2">
      <c r="A9" s="168" t="str">
        <f>'CRSL Variables'!A5</f>
        <v>170601</v>
      </c>
      <c r="B9" s="154"/>
      <c r="C9" s="154"/>
      <c r="D9" s="278"/>
      <c r="E9" s="278"/>
      <c r="F9" s="278"/>
      <c r="G9" s="278"/>
      <c r="H9" s="280" t="s">
        <v>533</v>
      </c>
      <c r="I9" s="281"/>
      <c r="J9" s="282"/>
      <c r="K9" s="283" t="s">
        <v>248</v>
      </c>
      <c r="L9" s="283"/>
    </row>
    <row r="10" spans="1:12" s="45" customFormat="1" ht="12.75" customHeight="1" x14ac:dyDescent="0.2">
      <c r="A10" s="154"/>
      <c r="B10" s="154"/>
      <c r="C10" s="154"/>
      <c r="D10" s="279" t="s">
        <v>378</v>
      </c>
      <c r="E10" s="279"/>
      <c r="F10" s="279"/>
      <c r="G10" s="279"/>
      <c r="H10" s="47" t="s">
        <v>366</v>
      </c>
      <c r="I10" s="46" t="s">
        <v>367</v>
      </c>
      <c r="J10" s="46"/>
      <c r="K10" s="279" t="s">
        <v>368</v>
      </c>
      <c r="L10" s="279" t="s">
        <v>342</v>
      </c>
    </row>
    <row r="11" spans="1:12" s="45" customFormat="1" ht="38.25" x14ac:dyDescent="0.2">
      <c r="A11" s="49" t="s">
        <v>224</v>
      </c>
      <c r="B11" s="48" t="s">
        <v>33</v>
      </c>
      <c r="C11" s="48" t="s">
        <v>34</v>
      </c>
      <c r="D11" s="46" t="s">
        <v>524</v>
      </c>
      <c r="E11" s="46" t="s">
        <v>35</v>
      </c>
      <c r="F11" s="46" t="s">
        <v>351</v>
      </c>
      <c r="G11" s="46" t="s">
        <v>352</v>
      </c>
      <c r="H11" s="47" t="s">
        <v>369</v>
      </c>
      <c r="I11" s="46" t="s">
        <v>370</v>
      </c>
      <c r="J11" s="46" t="s">
        <v>537</v>
      </c>
      <c r="K11" s="279"/>
      <c r="L11" s="279"/>
    </row>
    <row r="12" spans="1:12" ht="70.5" customHeight="1" x14ac:dyDescent="0.2">
      <c r="A12" s="131">
        <v>3.4</v>
      </c>
      <c r="B12" s="31" t="s">
        <v>344</v>
      </c>
      <c r="C12" s="222" t="s">
        <v>563</v>
      </c>
      <c r="D12" s="70" t="s">
        <v>354</v>
      </c>
      <c r="E12" s="100"/>
      <c r="F12" s="101"/>
      <c r="G12" s="101"/>
      <c r="H12" s="78"/>
      <c r="I12" s="74"/>
      <c r="J12" s="77"/>
      <c r="K12" s="79"/>
      <c r="L12" s="77"/>
    </row>
    <row r="13" spans="1:12" ht="51" x14ac:dyDescent="0.2">
      <c r="A13" s="60">
        <v>4.18</v>
      </c>
      <c r="B13" s="56" t="s">
        <v>22</v>
      </c>
      <c r="C13" s="56" t="s">
        <v>23</v>
      </c>
      <c r="D13" s="53" t="s">
        <v>357</v>
      </c>
      <c r="E13" s="53" t="s">
        <v>358</v>
      </c>
      <c r="F13" s="59" t="s">
        <v>31</v>
      </c>
      <c r="G13" s="54" t="s">
        <v>353</v>
      </c>
      <c r="H13" s="73" t="s">
        <v>145</v>
      </c>
      <c r="I13" s="74"/>
      <c r="J13" s="74"/>
      <c r="K13" s="75"/>
      <c r="L13" s="76"/>
    </row>
    <row r="14" spans="1:12" s="45" customFormat="1" ht="25.5" x14ac:dyDescent="0.2">
      <c r="A14" s="113">
        <v>5.0999999999999996</v>
      </c>
      <c r="B14" s="26" t="s">
        <v>45</v>
      </c>
      <c r="C14" s="26" t="s">
        <v>545</v>
      </c>
      <c r="D14" s="53" t="s">
        <v>357</v>
      </c>
      <c r="E14" s="53" t="s">
        <v>358</v>
      </c>
      <c r="F14" s="57" t="s">
        <v>359</v>
      </c>
      <c r="G14" s="54" t="s">
        <v>353</v>
      </c>
      <c r="H14" s="73" t="s">
        <v>144</v>
      </c>
      <c r="I14" s="74"/>
      <c r="J14" s="74"/>
      <c r="K14" s="75"/>
      <c r="L14" s="76"/>
    </row>
    <row r="15" spans="1:12" s="45" customFormat="1" ht="25.5" x14ac:dyDescent="0.2">
      <c r="A15" s="113">
        <v>5.2</v>
      </c>
      <c r="B15" s="26" t="s">
        <v>46</v>
      </c>
      <c r="C15" s="26" t="s">
        <v>47</v>
      </c>
      <c r="D15" s="53" t="s">
        <v>357</v>
      </c>
      <c r="E15" s="53" t="s">
        <v>358</v>
      </c>
      <c r="F15" s="57" t="s">
        <v>31</v>
      </c>
      <c r="G15" s="54" t="s">
        <v>353</v>
      </c>
      <c r="H15" s="73" t="s">
        <v>144</v>
      </c>
      <c r="I15" s="74"/>
      <c r="J15" s="74"/>
      <c r="K15" s="75"/>
      <c r="L15" s="76"/>
    </row>
    <row r="16" spans="1:12" s="58" customFormat="1" ht="25.5" x14ac:dyDescent="0.2">
      <c r="A16" s="113">
        <v>5.3</v>
      </c>
      <c r="B16" s="26" t="s">
        <v>48</v>
      </c>
      <c r="C16" s="26" t="s">
        <v>49</v>
      </c>
      <c r="D16" s="53" t="s">
        <v>357</v>
      </c>
      <c r="E16" s="53" t="s">
        <v>358</v>
      </c>
      <c r="F16" s="57" t="s">
        <v>31</v>
      </c>
      <c r="G16" s="54" t="s">
        <v>353</v>
      </c>
      <c r="H16" s="73" t="s">
        <v>144</v>
      </c>
      <c r="I16" s="74"/>
      <c r="J16" s="74"/>
      <c r="K16" s="75"/>
      <c r="L16" s="76"/>
    </row>
    <row r="17" spans="1:12" s="58" customFormat="1" ht="38.25" x14ac:dyDescent="0.2">
      <c r="A17" s="113">
        <v>5.4</v>
      </c>
      <c r="B17" s="26" t="s">
        <v>50</v>
      </c>
      <c r="C17" s="26" t="s">
        <v>419</v>
      </c>
      <c r="D17" s="53" t="s">
        <v>357</v>
      </c>
      <c r="E17" s="53" t="s">
        <v>358</v>
      </c>
      <c r="F17" s="57" t="s">
        <v>31</v>
      </c>
      <c r="G17" s="54" t="s">
        <v>353</v>
      </c>
      <c r="H17" s="73" t="s">
        <v>144</v>
      </c>
      <c r="I17" s="74"/>
      <c r="J17" s="74"/>
      <c r="K17" s="75"/>
      <c r="L17" s="76"/>
    </row>
    <row r="18" spans="1:12" s="58" customFormat="1" ht="25.5" x14ac:dyDescent="0.2">
      <c r="A18" s="113">
        <v>5.5</v>
      </c>
      <c r="B18" s="26" t="s">
        <v>546</v>
      </c>
      <c r="C18" s="26" t="s">
        <v>241</v>
      </c>
      <c r="D18" s="53" t="s">
        <v>357</v>
      </c>
      <c r="E18" s="53" t="s">
        <v>358</v>
      </c>
      <c r="F18" s="57" t="s">
        <v>31</v>
      </c>
      <c r="G18" s="54" t="s">
        <v>353</v>
      </c>
      <c r="H18" s="73" t="s">
        <v>144</v>
      </c>
      <c r="I18" s="74"/>
      <c r="J18" s="74"/>
      <c r="K18" s="75"/>
      <c r="L18" s="76"/>
    </row>
    <row r="19" spans="1:12" s="58" customFormat="1" ht="51" x14ac:dyDescent="0.2">
      <c r="A19" s="113">
        <v>5.6</v>
      </c>
      <c r="B19" s="26" t="s">
        <v>51</v>
      </c>
      <c r="C19" s="26" t="s">
        <v>52</v>
      </c>
      <c r="D19" s="53" t="s">
        <v>355</v>
      </c>
      <c r="E19" s="100"/>
      <c r="F19" s="102"/>
      <c r="G19" s="101"/>
      <c r="H19" s="73" t="s">
        <v>144</v>
      </c>
      <c r="I19" s="74"/>
      <c r="J19" s="74"/>
      <c r="K19" s="75"/>
      <c r="L19" s="76"/>
    </row>
    <row r="20" spans="1:12" s="58" customFormat="1" ht="25.5" x14ac:dyDescent="0.2">
      <c r="A20" s="132">
        <v>5.7</v>
      </c>
      <c r="B20" s="32" t="s">
        <v>53</v>
      </c>
      <c r="C20" s="32" t="s">
        <v>54</v>
      </c>
      <c r="D20" s="70" t="s">
        <v>354</v>
      </c>
      <c r="E20" s="100"/>
      <c r="F20" s="101"/>
      <c r="G20" s="101"/>
      <c r="H20" s="78"/>
      <c r="I20" s="74"/>
      <c r="J20" s="77"/>
      <c r="K20" s="79"/>
      <c r="L20" s="77"/>
    </row>
    <row r="21" spans="1:12" s="58" customFormat="1" ht="76.5" x14ac:dyDescent="0.2">
      <c r="A21" s="132">
        <v>5.8</v>
      </c>
      <c r="B21" s="32" t="s">
        <v>401</v>
      </c>
      <c r="C21" s="32" t="s">
        <v>547</v>
      </c>
      <c r="D21" s="170" t="s">
        <v>466</v>
      </c>
      <c r="E21" s="70"/>
      <c r="F21" s="68"/>
      <c r="G21" s="69"/>
      <c r="H21" s="103"/>
      <c r="I21" s="104"/>
      <c r="J21" s="104"/>
      <c r="K21" s="105"/>
      <c r="L21" s="104"/>
    </row>
    <row r="22" spans="1:12" s="58" customFormat="1" ht="63.75" x14ac:dyDescent="0.2">
      <c r="A22" s="113">
        <v>5.9</v>
      </c>
      <c r="B22" s="26" t="s">
        <v>55</v>
      </c>
      <c r="C22" s="26" t="s">
        <v>77</v>
      </c>
      <c r="D22" s="53" t="s">
        <v>355</v>
      </c>
      <c r="E22" s="100"/>
      <c r="F22" s="102"/>
      <c r="G22" s="101"/>
      <c r="H22" s="80" t="s">
        <v>144</v>
      </c>
      <c r="I22" s="74"/>
      <c r="J22" s="74"/>
      <c r="K22" s="75"/>
      <c r="L22" s="76"/>
    </row>
    <row r="23" spans="1:12" s="58" customFormat="1" ht="38.25" x14ac:dyDescent="0.2">
      <c r="A23" s="115">
        <v>5.0999999999999996</v>
      </c>
      <c r="B23" s="32" t="s">
        <v>483</v>
      </c>
      <c r="C23" s="32" t="s">
        <v>78</v>
      </c>
      <c r="D23" s="70" t="s">
        <v>354</v>
      </c>
      <c r="E23" s="100"/>
      <c r="F23" s="101"/>
      <c r="G23" s="101"/>
      <c r="H23" s="78"/>
      <c r="I23" s="74"/>
      <c r="J23" s="77"/>
      <c r="K23" s="79"/>
      <c r="L23" s="77"/>
    </row>
    <row r="24" spans="1:12" s="58" customFormat="1" ht="38.25" x14ac:dyDescent="0.2">
      <c r="A24" s="114">
        <v>5.1100000000000003</v>
      </c>
      <c r="B24" s="26" t="s">
        <v>79</v>
      </c>
      <c r="C24" s="26" t="s">
        <v>80</v>
      </c>
      <c r="D24" s="53" t="s">
        <v>357</v>
      </c>
      <c r="E24" s="53" t="s">
        <v>358</v>
      </c>
      <c r="F24" s="57" t="s">
        <v>31</v>
      </c>
      <c r="G24" s="54" t="s">
        <v>353</v>
      </c>
      <c r="H24" s="73" t="s">
        <v>144</v>
      </c>
      <c r="I24" s="74"/>
      <c r="J24" s="74"/>
      <c r="K24" s="75"/>
      <c r="L24" s="76"/>
    </row>
    <row r="25" spans="1:12" s="62" customFormat="1" ht="38.25" x14ac:dyDescent="0.2">
      <c r="A25" s="114">
        <v>5.12</v>
      </c>
      <c r="B25" s="26" t="s">
        <v>81</v>
      </c>
      <c r="C25" s="26" t="s">
        <v>82</v>
      </c>
      <c r="D25" s="53" t="s">
        <v>357</v>
      </c>
      <c r="E25" s="53" t="s">
        <v>358</v>
      </c>
      <c r="F25" s="57" t="s">
        <v>359</v>
      </c>
      <c r="G25" s="54" t="s">
        <v>353</v>
      </c>
      <c r="H25" s="73" t="s">
        <v>144</v>
      </c>
      <c r="I25" s="74"/>
      <c r="J25" s="74"/>
      <c r="K25" s="75"/>
      <c r="L25" s="76"/>
    </row>
    <row r="26" spans="1:12" s="58" customFormat="1" ht="63.75" x14ac:dyDescent="0.2">
      <c r="A26" s="115">
        <v>5.13</v>
      </c>
      <c r="B26" s="32" t="s">
        <v>83</v>
      </c>
      <c r="C26" s="32" t="s">
        <v>548</v>
      </c>
      <c r="D26" s="170" t="s">
        <v>466</v>
      </c>
      <c r="E26" s="70"/>
      <c r="F26" s="68"/>
      <c r="G26" s="69"/>
      <c r="H26" s="103"/>
      <c r="I26" s="104"/>
      <c r="J26" s="104"/>
      <c r="K26" s="105"/>
      <c r="L26" s="104"/>
    </row>
    <row r="27" spans="1:12" s="58" customFormat="1" ht="63.75" x14ac:dyDescent="0.2">
      <c r="A27" s="114">
        <v>5.14</v>
      </c>
      <c r="B27" s="26" t="s">
        <v>402</v>
      </c>
      <c r="C27" s="26" t="s">
        <v>240</v>
      </c>
      <c r="D27" s="53" t="s">
        <v>357</v>
      </c>
      <c r="E27" s="53" t="s">
        <v>358</v>
      </c>
      <c r="F27" s="57" t="s">
        <v>31</v>
      </c>
      <c r="G27" s="54" t="s">
        <v>353</v>
      </c>
      <c r="H27" s="73" t="s">
        <v>145</v>
      </c>
      <c r="I27" s="74"/>
      <c r="J27" s="74"/>
      <c r="K27" s="75"/>
      <c r="L27" s="76"/>
    </row>
    <row r="28" spans="1:12" s="58" customFormat="1" ht="38.25" x14ac:dyDescent="0.2">
      <c r="A28" s="115">
        <v>5.15</v>
      </c>
      <c r="B28" s="32" t="s">
        <v>326</v>
      </c>
      <c r="C28" s="32" t="s">
        <v>226</v>
      </c>
      <c r="D28" s="170" t="s">
        <v>466</v>
      </c>
      <c r="E28" s="70"/>
      <c r="F28" s="68"/>
      <c r="G28" s="69"/>
      <c r="H28" s="103"/>
      <c r="I28" s="104"/>
      <c r="J28" s="104"/>
      <c r="K28" s="105"/>
      <c r="L28" s="104"/>
    </row>
    <row r="29" spans="1:12" s="58" customFormat="1" ht="63.75" x14ac:dyDescent="0.2">
      <c r="A29" s="115">
        <v>5.16</v>
      </c>
      <c r="B29" s="32" t="s">
        <v>84</v>
      </c>
      <c r="C29" s="32" t="s">
        <v>549</v>
      </c>
      <c r="D29" s="170" t="s">
        <v>466</v>
      </c>
      <c r="E29" s="70"/>
      <c r="F29" s="106"/>
      <c r="G29" s="69"/>
      <c r="H29" s="103"/>
      <c r="I29" s="104"/>
      <c r="J29" s="104"/>
      <c r="K29" s="105"/>
      <c r="L29" s="104"/>
    </row>
    <row r="30" spans="1:12" s="58" customFormat="1" ht="51" x14ac:dyDescent="0.2">
      <c r="A30" s="115">
        <v>5.17</v>
      </c>
      <c r="B30" s="32" t="s">
        <v>85</v>
      </c>
      <c r="C30" s="32" t="s">
        <v>216</v>
      </c>
      <c r="D30" s="170" t="s">
        <v>466</v>
      </c>
      <c r="E30" s="70"/>
      <c r="F30" s="106"/>
      <c r="G30" s="69"/>
      <c r="H30" s="103"/>
      <c r="I30" s="104"/>
      <c r="J30" s="104"/>
      <c r="K30" s="105"/>
      <c r="L30" s="104"/>
    </row>
    <row r="31" spans="1:12" s="58" customFormat="1" ht="38.25" x14ac:dyDescent="0.2">
      <c r="A31" s="115">
        <v>5.18</v>
      </c>
      <c r="B31" s="32" t="s">
        <v>86</v>
      </c>
      <c r="C31" s="32" t="s">
        <v>195</v>
      </c>
      <c r="D31" s="170" t="s">
        <v>466</v>
      </c>
      <c r="E31" s="70"/>
      <c r="F31" s="106"/>
      <c r="G31" s="69"/>
      <c r="H31" s="103"/>
      <c r="I31" s="104"/>
      <c r="J31" s="104"/>
      <c r="K31" s="105"/>
      <c r="L31" s="104"/>
    </row>
    <row r="32" spans="1:12" s="58" customFormat="1" ht="38.25" x14ac:dyDescent="0.2">
      <c r="A32" s="114">
        <v>5.19</v>
      </c>
      <c r="B32" s="26" t="s">
        <v>327</v>
      </c>
      <c r="C32" s="26" t="s">
        <v>555</v>
      </c>
      <c r="D32" s="53" t="s">
        <v>357</v>
      </c>
      <c r="E32" s="53" t="s">
        <v>358</v>
      </c>
      <c r="F32" s="59" t="s">
        <v>359</v>
      </c>
      <c r="G32" s="54" t="s">
        <v>353</v>
      </c>
      <c r="H32" s="73" t="s">
        <v>144</v>
      </c>
      <c r="I32" s="74"/>
      <c r="J32" s="74"/>
      <c r="K32" s="75"/>
      <c r="L32" s="76"/>
    </row>
    <row r="33" spans="1:12" s="58" customFormat="1" ht="63.75" x14ac:dyDescent="0.2">
      <c r="A33" s="115">
        <v>5.2</v>
      </c>
      <c r="B33" s="32" t="s">
        <v>328</v>
      </c>
      <c r="C33" s="32" t="s">
        <v>556</v>
      </c>
      <c r="D33" s="170" t="s">
        <v>466</v>
      </c>
      <c r="E33" s="70"/>
      <c r="F33" s="68"/>
      <c r="G33" s="69"/>
      <c r="H33" s="103"/>
      <c r="I33" s="104"/>
      <c r="J33" s="104"/>
      <c r="K33" s="105"/>
      <c r="L33" s="104"/>
    </row>
    <row r="34" spans="1:12" s="58" customFormat="1" ht="38.25" x14ac:dyDescent="0.2">
      <c r="A34" s="115">
        <v>5.21</v>
      </c>
      <c r="B34" s="32" t="s">
        <v>87</v>
      </c>
      <c r="C34" s="32" t="s">
        <v>88</v>
      </c>
      <c r="D34" s="170" t="s">
        <v>466</v>
      </c>
      <c r="E34" s="70"/>
      <c r="F34" s="68"/>
      <c r="G34" s="69"/>
      <c r="H34" s="103"/>
      <c r="I34" s="104"/>
      <c r="J34" s="104"/>
      <c r="K34" s="105"/>
      <c r="L34" s="104"/>
    </row>
    <row r="35" spans="1:12" s="58" customFormat="1" ht="25.5" x14ac:dyDescent="0.2">
      <c r="A35" s="114">
        <v>5.22</v>
      </c>
      <c r="B35" s="26" t="s">
        <v>89</v>
      </c>
      <c r="C35" s="26" t="s">
        <v>90</v>
      </c>
      <c r="D35" s="53" t="s">
        <v>357</v>
      </c>
      <c r="E35" s="53" t="s">
        <v>358</v>
      </c>
      <c r="F35" s="57" t="s">
        <v>31</v>
      </c>
      <c r="G35" s="54" t="s">
        <v>353</v>
      </c>
      <c r="H35" s="73" t="s">
        <v>144</v>
      </c>
      <c r="I35" s="74"/>
      <c r="J35" s="74"/>
      <c r="K35" s="75"/>
      <c r="L35" s="76"/>
    </row>
    <row r="36" spans="1:12" s="58" customFormat="1" ht="25.5" x14ac:dyDescent="0.2">
      <c r="A36" s="114">
        <v>5.23</v>
      </c>
      <c r="B36" s="26" t="s">
        <v>403</v>
      </c>
      <c r="C36" s="26" t="s">
        <v>91</v>
      </c>
      <c r="D36" s="53" t="s">
        <v>357</v>
      </c>
      <c r="E36" s="53" t="s">
        <v>358</v>
      </c>
      <c r="F36" s="57" t="s">
        <v>31</v>
      </c>
      <c r="G36" s="54" t="s">
        <v>353</v>
      </c>
      <c r="H36" s="73" t="s">
        <v>144</v>
      </c>
      <c r="I36" s="74"/>
      <c r="J36" s="74"/>
      <c r="K36" s="75"/>
      <c r="L36" s="76"/>
    </row>
    <row r="37" spans="1:12" s="58" customFormat="1" ht="38.25" x14ac:dyDescent="0.2">
      <c r="A37" s="115">
        <v>5.24</v>
      </c>
      <c r="B37" s="32" t="s">
        <v>92</v>
      </c>
      <c r="C37" s="32" t="s">
        <v>93</v>
      </c>
      <c r="D37" s="170" t="s">
        <v>466</v>
      </c>
      <c r="E37" s="70"/>
      <c r="F37" s="68"/>
      <c r="G37" s="69"/>
      <c r="H37" s="103"/>
      <c r="I37" s="104"/>
      <c r="J37" s="104"/>
      <c r="K37" s="105"/>
      <c r="L37" s="104"/>
    </row>
    <row r="38" spans="1:12" s="58" customFormat="1" ht="25.5" x14ac:dyDescent="0.2">
      <c r="A38" s="114">
        <v>5.25</v>
      </c>
      <c r="B38" s="26" t="s">
        <v>94</v>
      </c>
      <c r="C38" s="26" t="s">
        <v>95</v>
      </c>
      <c r="D38" s="53" t="s">
        <v>355</v>
      </c>
      <c r="E38" s="100"/>
      <c r="F38" s="102"/>
      <c r="G38" s="101"/>
      <c r="H38" s="73" t="s">
        <v>144</v>
      </c>
      <c r="I38" s="74"/>
      <c r="J38" s="74"/>
      <c r="K38" s="75"/>
      <c r="L38" s="76"/>
    </row>
    <row r="39" spans="1:12" s="58" customFormat="1" ht="38.25" x14ac:dyDescent="0.2">
      <c r="A39" s="114">
        <v>5.26</v>
      </c>
      <c r="B39" s="26" t="s">
        <v>19</v>
      </c>
      <c r="C39" s="26" t="s">
        <v>96</v>
      </c>
      <c r="D39" s="53" t="s">
        <v>357</v>
      </c>
      <c r="E39" s="53" t="s">
        <v>358</v>
      </c>
      <c r="F39" s="57" t="s">
        <v>359</v>
      </c>
      <c r="G39" s="54" t="s">
        <v>353</v>
      </c>
      <c r="H39" s="73" t="s">
        <v>144</v>
      </c>
      <c r="I39" s="74"/>
      <c r="J39" s="74"/>
      <c r="K39" s="75"/>
      <c r="L39" s="76"/>
    </row>
    <row r="40" spans="1:12" s="58" customFormat="1" ht="25.5" x14ac:dyDescent="0.2">
      <c r="A40" s="114">
        <v>5.27</v>
      </c>
      <c r="B40" s="26" t="s">
        <v>97</v>
      </c>
      <c r="C40" s="26" t="s">
        <v>98</v>
      </c>
      <c r="D40" s="53" t="s">
        <v>355</v>
      </c>
      <c r="E40" s="100"/>
      <c r="F40" s="102"/>
      <c r="G40" s="101"/>
      <c r="H40" s="73" t="s">
        <v>144</v>
      </c>
      <c r="I40" s="74"/>
      <c r="J40" s="74"/>
      <c r="K40" s="75"/>
      <c r="L40" s="76"/>
    </row>
    <row r="41" spans="1:12" s="58" customFormat="1" ht="25.5" x14ac:dyDescent="0.2">
      <c r="A41" s="114">
        <v>5.28</v>
      </c>
      <c r="B41" s="26" t="s">
        <v>99</v>
      </c>
      <c r="C41" s="26" t="s">
        <v>100</v>
      </c>
      <c r="D41" s="53" t="s">
        <v>357</v>
      </c>
      <c r="E41" s="53" t="s">
        <v>358</v>
      </c>
      <c r="F41" s="57" t="s">
        <v>31</v>
      </c>
      <c r="G41" s="54" t="s">
        <v>353</v>
      </c>
      <c r="H41" s="73" t="s">
        <v>144</v>
      </c>
      <c r="I41" s="74"/>
      <c r="J41" s="74"/>
      <c r="K41" s="75"/>
      <c r="L41" s="76"/>
    </row>
    <row r="42" spans="1:12" s="58" customFormat="1" ht="25.5" x14ac:dyDescent="0.2">
      <c r="A42" s="114">
        <v>5.29</v>
      </c>
      <c r="B42" s="26" t="s">
        <v>101</v>
      </c>
      <c r="C42" s="26" t="s">
        <v>550</v>
      </c>
      <c r="D42" s="53" t="s">
        <v>355</v>
      </c>
      <c r="E42" s="100" t="s">
        <v>358</v>
      </c>
      <c r="F42" s="102"/>
      <c r="G42" s="101"/>
      <c r="H42" s="73" t="s">
        <v>144</v>
      </c>
      <c r="I42" s="74"/>
      <c r="J42" s="74"/>
      <c r="K42" s="75"/>
      <c r="L42" s="76"/>
    </row>
    <row r="43" spans="1:12" s="58" customFormat="1" ht="25.5" x14ac:dyDescent="0.2">
      <c r="A43" s="114">
        <v>5.3</v>
      </c>
      <c r="B43" s="26" t="s">
        <v>102</v>
      </c>
      <c r="C43" s="26" t="s">
        <v>329</v>
      </c>
      <c r="D43" s="53" t="s">
        <v>355</v>
      </c>
      <c r="E43" s="100"/>
      <c r="F43" s="102"/>
      <c r="G43" s="101"/>
      <c r="H43" s="73" t="s">
        <v>144</v>
      </c>
      <c r="I43" s="74"/>
      <c r="J43" s="74"/>
      <c r="K43" s="75"/>
      <c r="L43" s="76"/>
    </row>
    <row r="44" spans="1:12" s="58" customFormat="1" ht="38.25" x14ac:dyDescent="0.2">
      <c r="A44" s="114">
        <v>5.31</v>
      </c>
      <c r="B44" s="26" t="s">
        <v>103</v>
      </c>
      <c r="C44" s="26" t="s">
        <v>330</v>
      </c>
      <c r="D44" s="53" t="s">
        <v>355</v>
      </c>
      <c r="E44" s="100"/>
      <c r="F44" s="102"/>
      <c r="G44" s="101"/>
      <c r="H44" s="73" t="s">
        <v>144</v>
      </c>
      <c r="I44" s="74"/>
      <c r="J44" s="74"/>
      <c r="K44" s="75"/>
      <c r="L44" s="76"/>
    </row>
    <row r="45" spans="1:12" s="58" customFormat="1" ht="51" x14ac:dyDescent="0.2">
      <c r="A45" s="114">
        <v>5.32</v>
      </c>
      <c r="B45" s="26" t="s">
        <v>104</v>
      </c>
      <c r="C45" s="26" t="s">
        <v>331</v>
      </c>
      <c r="D45" s="53" t="s">
        <v>355</v>
      </c>
      <c r="E45" s="100"/>
      <c r="F45" s="102"/>
      <c r="G45" s="101"/>
      <c r="H45" s="73" t="s">
        <v>144</v>
      </c>
      <c r="I45" s="74"/>
      <c r="J45" s="74"/>
      <c r="K45" s="75"/>
      <c r="L45" s="76"/>
    </row>
    <row r="46" spans="1:12" s="58" customFormat="1" ht="63.75" x14ac:dyDescent="0.2">
      <c r="A46" s="114">
        <v>5.33</v>
      </c>
      <c r="B46" s="26" t="s">
        <v>122</v>
      </c>
      <c r="C46" s="26" t="s">
        <v>196</v>
      </c>
      <c r="D46" s="53" t="s">
        <v>355</v>
      </c>
      <c r="E46" s="100"/>
      <c r="F46" s="102"/>
      <c r="G46" s="101"/>
      <c r="H46" s="73" t="s">
        <v>144</v>
      </c>
      <c r="I46" s="74"/>
      <c r="J46" s="74"/>
      <c r="K46" s="75"/>
      <c r="L46" s="76"/>
    </row>
    <row r="47" spans="1:12" s="58" customFormat="1" ht="63.75" x14ac:dyDescent="0.2">
      <c r="A47" s="114">
        <v>5.34</v>
      </c>
      <c r="B47" s="26" t="s">
        <v>111</v>
      </c>
      <c r="C47" s="26" t="s">
        <v>112</v>
      </c>
      <c r="D47" s="53" t="s">
        <v>355</v>
      </c>
      <c r="E47" s="100"/>
      <c r="F47" s="102"/>
      <c r="G47" s="101"/>
      <c r="H47" s="73" t="s">
        <v>144</v>
      </c>
      <c r="I47" s="74"/>
      <c r="J47" s="74"/>
      <c r="K47" s="75"/>
      <c r="L47" s="76"/>
    </row>
    <row r="48" spans="1:12" s="58" customFormat="1" ht="51" x14ac:dyDescent="0.2">
      <c r="A48" s="114">
        <v>5.35</v>
      </c>
      <c r="B48" s="26" t="s">
        <v>40</v>
      </c>
      <c r="C48" s="26" t="s">
        <v>110</v>
      </c>
      <c r="D48" s="53" t="s">
        <v>355</v>
      </c>
      <c r="E48" s="100"/>
      <c r="F48" s="102"/>
      <c r="G48" s="101"/>
      <c r="H48" s="73" t="s">
        <v>144</v>
      </c>
      <c r="I48" s="74"/>
      <c r="J48" s="74"/>
      <c r="K48" s="75"/>
      <c r="L48" s="76"/>
    </row>
    <row r="49" spans="1:12" s="58" customFormat="1" ht="76.5" x14ac:dyDescent="0.2">
      <c r="A49" s="114">
        <v>5.36</v>
      </c>
      <c r="B49" s="26" t="s">
        <v>113</v>
      </c>
      <c r="C49" s="26" t="s">
        <v>114</v>
      </c>
      <c r="D49" s="53" t="s">
        <v>355</v>
      </c>
      <c r="E49" s="100"/>
      <c r="F49" s="102"/>
      <c r="G49" s="101"/>
      <c r="H49" s="73" t="s">
        <v>144</v>
      </c>
      <c r="I49" s="74"/>
      <c r="J49" s="74"/>
      <c r="K49" s="75"/>
      <c r="L49" s="76"/>
    </row>
    <row r="50" spans="1:12" s="58" customFormat="1" ht="63.75" x14ac:dyDescent="0.2">
      <c r="A50" s="114">
        <v>5.37</v>
      </c>
      <c r="B50" s="26" t="s">
        <v>99</v>
      </c>
      <c r="C50" s="26" t="s">
        <v>115</v>
      </c>
      <c r="D50" s="53" t="s">
        <v>357</v>
      </c>
      <c r="E50" s="53" t="s">
        <v>358</v>
      </c>
      <c r="F50" s="57" t="s">
        <v>359</v>
      </c>
      <c r="G50" s="54" t="s">
        <v>353</v>
      </c>
      <c r="H50" s="73" t="s">
        <v>144</v>
      </c>
      <c r="I50" s="74"/>
      <c r="J50" s="74"/>
      <c r="K50" s="75"/>
      <c r="L50" s="76"/>
    </row>
    <row r="51" spans="1:12" s="58" customFormat="1" ht="76.5" x14ac:dyDescent="0.2">
      <c r="A51" s="114">
        <v>5.38</v>
      </c>
      <c r="B51" s="26" t="s">
        <v>116</v>
      </c>
      <c r="C51" s="26" t="s">
        <v>484</v>
      </c>
      <c r="D51" s="53" t="s">
        <v>357</v>
      </c>
      <c r="E51" s="53" t="s">
        <v>358</v>
      </c>
      <c r="F51" s="57" t="s">
        <v>359</v>
      </c>
      <c r="G51" s="54" t="s">
        <v>353</v>
      </c>
      <c r="H51" s="73" t="s">
        <v>144</v>
      </c>
      <c r="I51" s="74"/>
      <c r="J51" s="74"/>
      <c r="K51" s="75"/>
      <c r="L51" s="76"/>
    </row>
    <row r="52" spans="1:12" s="58" customFormat="1" ht="38.25" x14ac:dyDescent="0.2">
      <c r="A52" s="114">
        <v>5.39</v>
      </c>
      <c r="B52" s="26" t="s">
        <v>117</v>
      </c>
      <c r="C52" s="26" t="s">
        <v>118</v>
      </c>
      <c r="D52" s="53" t="s">
        <v>355</v>
      </c>
      <c r="E52" s="100"/>
      <c r="F52" s="102"/>
      <c r="G52" s="101"/>
      <c r="H52" s="73" t="s">
        <v>144</v>
      </c>
      <c r="I52" s="74"/>
      <c r="J52" s="74"/>
      <c r="K52" s="75"/>
      <c r="L52" s="76"/>
    </row>
    <row r="53" spans="1:12" s="58" customFormat="1" ht="63.75" x14ac:dyDescent="0.2">
      <c r="A53" s="114">
        <v>5.4</v>
      </c>
      <c r="B53" s="26" t="s">
        <v>119</v>
      </c>
      <c r="C53" s="26" t="s">
        <v>121</v>
      </c>
      <c r="D53" s="53" t="s">
        <v>355</v>
      </c>
      <c r="E53" s="100"/>
      <c r="F53" s="102"/>
      <c r="G53" s="101"/>
      <c r="H53" s="73" t="s">
        <v>144</v>
      </c>
      <c r="I53" s="74"/>
      <c r="J53" s="74"/>
      <c r="K53" s="75"/>
      <c r="L53" s="76"/>
    </row>
    <row r="54" spans="1:12" s="58" customFormat="1" ht="63.75" x14ac:dyDescent="0.2">
      <c r="A54" s="115">
        <v>5.41</v>
      </c>
      <c r="B54" s="32" t="s">
        <v>87</v>
      </c>
      <c r="C54" s="32" t="s">
        <v>123</v>
      </c>
      <c r="D54" s="170" t="s">
        <v>466</v>
      </c>
      <c r="E54" s="70"/>
      <c r="F54" s="68"/>
      <c r="G54" s="69"/>
      <c r="H54" s="103"/>
      <c r="I54" s="104"/>
      <c r="J54" s="104"/>
      <c r="K54" s="105"/>
      <c r="L54" s="104"/>
    </row>
    <row r="55" spans="1:12" s="58" customFormat="1" ht="38.25" x14ac:dyDescent="0.2">
      <c r="A55" s="114">
        <v>5.42</v>
      </c>
      <c r="B55" s="26" t="s">
        <v>124</v>
      </c>
      <c r="C55" s="26" t="s">
        <v>126</v>
      </c>
      <c r="D55" s="53" t="s">
        <v>357</v>
      </c>
      <c r="E55" s="53" t="s">
        <v>358</v>
      </c>
      <c r="F55" s="57" t="s">
        <v>359</v>
      </c>
      <c r="G55" s="54" t="s">
        <v>353</v>
      </c>
      <c r="H55" s="73" t="s">
        <v>145</v>
      </c>
      <c r="I55" s="74"/>
      <c r="J55" s="74"/>
      <c r="K55" s="75"/>
      <c r="L55" s="76"/>
    </row>
    <row r="56" spans="1:12" s="58" customFormat="1" ht="51" x14ac:dyDescent="0.2">
      <c r="A56" s="115">
        <v>5.43</v>
      </c>
      <c r="B56" s="32" t="s">
        <v>127</v>
      </c>
      <c r="C56" s="32" t="s">
        <v>128</v>
      </c>
      <c r="D56" s="170" t="s">
        <v>466</v>
      </c>
      <c r="E56" s="70"/>
      <c r="F56" s="68"/>
      <c r="G56" s="69"/>
      <c r="H56" s="103"/>
      <c r="I56" s="104"/>
      <c r="J56" s="104"/>
      <c r="K56" s="105"/>
      <c r="L56" s="104"/>
    </row>
    <row r="57" spans="1:12" s="58" customFormat="1" ht="38.25" x14ac:dyDescent="0.2">
      <c r="A57" s="114">
        <v>5.44</v>
      </c>
      <c r="B57" s="26" t="s">
        <v>132</v>
      </c>
      <c r="C57" s="26" t="s">
        <v>551</v>
      </c>
      <c r="D57" s="53" t="s">
        <v>355</v>
      </c>
      <c r="E57" s="100"/>
      <c r="F57" s="102"/>
      <c r="G57" s="101"/>
      <c r="H57" s="73" t="s">
        <v>144</v>
      </c>
      <c r="I57" s="74"/>
      <c r="J57" s="74"/>
      <c r="K57" s="75"/>
      <c r="L57" s="76"/>
    </row>
    <row r="58" spans="1:12" s="58" customFormat="1" ht="51" x14ac:dyDescent="0.2">
      <c r="A58" s="114">
        <v>5.45</v>
      </c>
      <c r="B58" s="26" t="s">
        <v>75</v>
      </c>
      <c r="C58" s="26" t="s">
        <v>64</v>
      </c>
      <c r="D58" s="53" t="s">
        <v>355</v>
      </c>
      <c r="E58" s="100"/>
      <c r="F58" s="102"/>
      <c r="G58" s="101"/>
      <c r="H58" s="73" t="s">
        <v>144</v>
      </c>
      <c r="I58" s="74"/>
      <c r="J58" s="74"/>
      <c r="K58" s="75"/>
      <c r="L58" s="76"/>
    </row>
    <row r="59" spans="1:12" s="58" customFormat="1" ht="63.75" x14ac:dyDescent="0.2">
      <c r="A59" s="114">
        <v>5.46</v>
      </c>
      <c r="B59" s="26" t="s">
        <v>76</v>
      </c>
      <c r="C59" s="26" t="s">
        <v>133</v>
      </c>
      <c r="D59" s="53" t="s">
        <v>357</v>
      </c>
      <c r="E59" s="53" t="s">
        <v>358</v>
      </c>
      <c r="F59" s="57" t="s">
        <v>359</v>
      </c>
      <c r="G59" s="54" t="s">
        <v>353</v>
      </c>
      <c r="H59" s="73" t="s">
        <v>144</v>
      </c>
      <c r="I59" s="74"/>
      <c r="J59" s="74"/>
      <c r="K59" s="75"/>
      <c r="L59" s="76"/>
    </row>
    <row r="60" spans="1:12" s="58" customFormat="1" ht="76.5" x14ac:dyDescent="0.2">
      <c r="A60" s="115">
        <v>5.47</v>
      </c>
      <c r="B60" s="32" t="s">
        <v>332</v>
      </c>
      <c r="C60" s="32" t="s">
        <v>287</v>
      </c>
      <c r="D60" s="171" t="s">
        <v>466</v>
      </c>
      <c r="E60" s="70"/>
      <c r="F60" s="68"/>
      <c r="G60" s="69"/>
      <c r="H60" s="103"/>
      <c r="I60" s="104"/>
      <c r="J60" s="104"/>
      <c r="K60" s="105"/>
      <c r="L60" s="104"/>
    </row>
    <row r="61" spans="1:12" s="58" customFormat="1" ht="25.5" x14ac:dyDescent="0.2">
      <c r="A61" s="114">
        <v>5.48</v>
      </c>
      <c r="B61" s="26" t="s">
        <v>134</v>
      </c>
      <c r="C61" s="26" t="s">
        <v>135</v>
      </c>
      <c r="D61" s="53" t="s">
        <v>357</v>
      </c>
      <c r="E61" s="53" t="s">
        <v>358</v>
      </c>
      <c r="F61" s="57" t="s">
        <v>31</v>
      </c>
      <c r="G61" s="54" t="s">
        <v>353</v>
      </c>
      <c r="H61" s="73" t="s">
        <v>144</v>
      </c>
      <c r="I61" s="74"/>
      <c r="J61" s="74"/>
      <c r="K61" s="75"/>
      <c r="L61" s="76"/>
    </row>
    <row r="62" spans="1:12" s="58" customFormat="1" ht="51" x14ac:dyDescent="0.2">
      <c r="A62" s="122">
        <v>9.4</v>
      </c>
      <c r="B62" s="25" t="s">
        <v>498</v>
      </c>
      <c r="C62" s="25" t="s">
        <v>552</v>
      </c>
      <c r="D62" s="53" t="s">
        <v>357</v>
      </c>
      <c r="E62" s="53" t="s">
        <v>358</v>
      </c>
      <c r="F62" s="57" t="s">
        <v>359</v>
      </c>
      <c r="G62" s="54" t="s">
        <v>353</v>
      </c>
      <c r="H62" s="73" t="s">
        <v>144</v>
      </c>
      <c r="I62" s="74"/>
      <c r="J62" s="74"/>
      <c r="K62" s="75"/>
      <c r="L62" s="76"/>
    </row>
    <row r="63" spans="1:12" s="58" customFormat="1" ht="38.25" x14ac:dyDescent="0.2">
      <c r="A63" s="122" t="s">
        <v>313</v>
      </c>
      <c r="B63" s="25" t="s">
        <v>201</v>
      </c>
      <c r="C63" s="25" t="s">
        <v>202</v>
      </c>
      <c r="D63" s="53" t="s">
        <v>355</v>
      </c>
      <c r="E63" s="100"/>
      <c r="F63" s="102"/>
      <c r="G63" s="101"/>
      <c r="H63" s="73" t="s">
        <v>144</v>
      </c>
      <c r="I63" s="74"/>
      <c r="J63" s="74"/>
      <c r="K63" s="75"/>
      <c r="L63" s="76"/>
    </row>
    <row r="64" spans="1:12" s="58" customFormat="1" ht="76.5" x14ac:dyDescent="0.2">
      <c r="A64" s="122" t="s">
        <v>314</v>
      </c>
      <c r="B64" s="25" t="s">
        <v>409</v>
      </c>
      <c r="C64" s="25" t="s">
        <v>497</v>
      </c>
      <c r="D64" s="53" t="s">
        <v>355</v>
      </c>
      <c r="E64" s="100"/>
      <c r="F64" s="102"/>
      <c r="G64" s="101"/>
      <c r="H64" s="73" t="s">
        <v>144</v>
      </c>
      <c r="I64" s="74"/>
      <c r="J64" s="74"/>
      <c r="K64" s="75"/>
      <c r="L64" s="76"/>
    </row>
    <row r="65" spans="1:12" s="58" customFormat="1" ht="38.25" x14ac:dyDescent="0.2">
      <c r="A65" s="139" t="s">
        <v>307</v>
      </c>
      <c r="B65" s="26" t="s">
        <v>205</v>
      </c>
      <c r="C65" s="26" t="s">
        <v>206</v>
      </c>
      <c r="D65" s="53" t="s">
        <v>355</v>
      </c>
      <c r="E65" s="100"/>
      <c r="F65" s="102"/>
      <c r="G65" s="101"/>
      <c r="H65" s="73" t="s">
        <v>144</v>
      </c>
      <c r="I65" s="74"/>
      <c r="J65" s="74"/>
      <c r="K65" s="75"/>
      <c r="L65" s="76"/>
    </row>
    <row r="66" spans="1:12" s="58" customFormat="1" ht="38.25" x14ac:dyDescent="0.2">
      <c r="A66" s="139" t="s">
        <v>312</v>
      </c>
      <c r="B66" s="26" t="s">
        <v>207</v>
      </c>
      <c r="C66" s="26" t="s">
        <v>343</v>
      </c>
      <c r="D66" s="53" t="s">
        <v>355</v>
      </c>
      <c r="E66" s="100"/>
      <c r="F66" s="102"/>
      <c r="G66" s="101"/>
      <c r="H66" s="73" t="s">
        <v>144</v>
      </c>
      <c r="I66" s="74"/>
      <c r="J66" s="74"/>
      <c r="K66" s="75"/>
      <c r="L66" s="76"/>
    </row>
    <row r="67" spans="1:12" ht="38.25" x14ac:dyDescent="0.2">
      <c r="A67" s="139" t="s">
        <v>428</v>
      </c>
      <c r="B67" s="26" t="s">
        <v>208</v>
      </c>
      <c r="C67" s="26" t="s">
        <v>544</v>
      </c>
      <c r="D67" s="53" t="s">
        <v>357</v>
      </c>
      <c r="E67" s="53" t="s">
        <v>358</v>
      </c>
      <c r="F67" s="57" t="s">
        <v>359</v>
      </c>
      <c r="G67" s="54" t="s">
        <v>353</v>
      </c>
      <c r="H67" s="73" t="s">
        <v>144</v>
      </c>
      <c r="I67" s="74"/>
      <c r="J67" s="74"/>
      <c r="K67" s="75"/>
      <c r="L67" s="76"/>
    </row>
    <row r="68" spans="1:12" x14ac:dyDescent="0.2">
      <c r="A68" s="71"/>
      <c r="B68" s="71"/>
      <c r="C68" s="72"/>
    </row>
    <row r="69" spans="1:12" x14ac:dyDescent="0.2">
      <c r="A69" s="71"/>
      <c r="B69" s="35" t="s">
        <v>424</v>
      </c>
      <c r="C69" s="72"/>
    </row>
    <row r="70" spans="1:12" x14ac:dyDescent="0.2">
      <c r="A70" s="71"/>
      <c r="B70" s="71"/>
      <c r="C70" s="72"/>
    </row>
    <row r="71" spans="1:12" x14ac:dyDescent="0.2">
      <c r="A71" s="71"/>
      <c r="B71" s="71"/>
      <c r="C71" s="72"/>
    </row>
    <row r="72" spans="1:12" x14ac:dyDescent="0.2">
      <c r="A72" s="71"/>
      <c r="B72" s="71"/>
      <c r="C72" s="72"/>
    </row>
  </sheetData>
  <autoFilter ref="D11:G67"/>
  <mergeCells count="6">
    <mergeCell ref="K9:L9"/>
    <mergeCell ref="K10:K11"/>
    <mergeCell ref="L10:L11"/>
    <mergeCell ref="D9:G9"/>
    <mergeCell ref="D10:G10"/>
    <mergeCell ref="H9:J9"/>
  </mergeCells>
  <phoneticPr fontId="0" type="noConversion"/>
  <dataValidations count="3">
    <dataValidation type="list" allowBlank="1" showInputMessage="1" showErrorMessage="1" sqref="F12:F67">
      <formula1>"Review, Witness, Test"</formula1>
    </dataValidation>
    <dataValidation type="list" allowBlank="1" showInputMessage="1" showErrorMessage="1" sqref="E12:E67">
      <formula1>"Product, Site"</formula1>
    </dataValidation>
    <dataValidation type="list" allowBlank="1" showInputMessage="1" showErrorMessage="1" sqref="D12:D20 D61:D67 D57:D59 D55 D38:D53 D35:D36 D32 D27 D22:D25">
      <formula1>"Onsite, CATL, Declaration, N/A"</formula1>
    </dataValidation>
  </dataValidations>
  <pageMargins left="0.4" right="0.32" top="0.98425196850393704" bottom="0.98425196850393704" header="0.4921259845" footer="0.4921259845"/>
  <pageSetup scale="49" fitToHeight="4" orientation="landscape"/>
  <headerFooter alignWithMargins="0">
    <oddHeader>&amp;CCTIA Certification Requirements Status LIst</oddHeader>
    <oddFooter>&amp;LFilename:  &amp;F
Table: &amp;A
Page: &amp;P of &amp;N</oddFoot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L70"/>
  <sheetViews>
    <sheetView showGridLines="0" workbookViewId="0">
      <pane xSplit="3" ySplit="11" topLeftCell="D57" activePane="bottomRight" state="frozen"/>
      <selection activeCell="C6" sqref="C6"/>
      <selection pane="topRight" activeCell="C6" sqref="C6"/>
      <selection pane="bottomLeft" activeCell="C6" sqref="C6"/>
      <selection pane="bottomRight"/>
    </sheetView>
  </sheetViews>
  <sheetFormatPr defaultColWidth="11.42578125" defaultRowHeight="12.75" x14ac:dyDescent="0.2"/>
  <cols>
    <col min="1" max="1" width="8.5703125" style="35" customWidth="1"/>
    <col min="2" max="2" width="22" style="35" customWidth="1"/>
    <col min="3" max="3" width="36.5703125" style="35" customWidth="1"/>
    <col min="4" max="4" width="10.42578125" style="37" bestFit="1" customWidth="1"/>
    <col min="5" max="5" width="9" style="37" customWidth="1"/>
    <col min="6" max="6" width="7.85546875" style="37" bestFit="1" customWidth="1"/>
    <col min="7" max="7" width="10.42578125" style="36" customWidth="1"/>
    <col min="8" max="8" width="11.42578125" style="35"/>
    <col min="9" max="9" width="25.5703125" style="35" customWidth="1"/>
    <col min="10" max="10" width="35.5703125" style="35" customWidth="1"/>
    <col min="11" max="11" width="12.5703125" style="35" customWidth="1"/>
    <col min="12" max="12" width="35.5703125" style="35" customWidth="1"/>
    <col min="13" max="16384" width="11.42578125" style="35"/>
  </cols>
  <sheetData>
    <row r="1" spans="1:12" x14ac:dyDescent="0.2">
      <c r="A1" s="141" t="s">
        <v>501</v>
      </c>
    </row>
    <row r="3" spans="1:12" ht="20.25" customHeight="1" x14ac:dyDescent="0.2">
      <c r="A3" s="34" t="str">
        <f>'CRSL Variables'!A3</f>
        <v>Certification Requirements Status List &amp; Worksheets for IEEE-1725 Compliance</v>
      </c>
      <c r="B3" s="34"/>
      <c r="K3" s="38" t="s">
        <v>374</v>
      </c>
      <c r="L3" s="86"/>
    </row>
    <row r="4" spans="1:12" ht="20.25" customHeight="1" x14ac:dyDescent="0.2">
      <c r="A4" s="34" t="s">
        <v>465</v>
      </c>
      <c r="B4" s="34"/>
      <c r="E4" s="35"/>
      <c r="F4" s="35"/>
      <c r="K4" s="38" t="s">
        <v>250</v>
      </c>
      <c r="L4" s="86"/>
    </row>
    <row r="5" spans="1:12" ht="20.25" customHeight="1" x14ac:dyDescent="0.2">
      <c r="A5" s="34"/>
      <c r="B5" s="34"/>
      <c r="F5" s="39"/>
      <c r="K5" s="38" t="s">
        <v>375</v>
      </c>
      <c r="L5" s="86"/>
    </row>
    <row r="6" spans="1:12" ht="20.25" customHeight="1" x14ac:dyDescent="0.2">
      <c r="A6" s="34"/>
      <c r="B6" s="40" t="s">
        <v>363</v>
      </c>
      <c r="C6" s="98">
        <f>'CRSL Variables'!G4</f>
        <v>42887</v>
      </c>
      <c r="F6" s="39"/>
      <c r="K6" s="41" t="s">
        <v>376</v>
      </c>
      <c r="L6" s="86"/>
    </row>
    <row r="7" spans="1:12" ht="20.25" customHeight="1" x14ac:dyDescent="0.2">
      <c r="A7" s="34"/>
      <c r="B7" s="40" t="s">
        <v>364</v>
      </c>
      <c r="C7" s="98">
        <f>'CRSL Variables'!G5</f>
        <v>43039</v>
      </c>
      <c r="F7" s="39"/>
      <c r="K7" s="41" t="s">
        <v>249</v>
      </c>
      <c r="L7" s="87"/>
    </row>
    <row r="8" spans="1:12" s="44" customFormat="1" ht="15.75" x14ac:dyDescent="0.25">
      <c r="A8" s="167" t="s">
        <v>440</v>
      </c>
      <c r="B8" s="42"/>
      <c r="C8" s="43"/>
      <c r="D8" s="37"/>
      <c r="E8" s="37"/>
      <c r="F8" s="37"/>
      <c r="G8" s="36"/>
    </row>
    <row r="9" spans="1:12" s="45" customFormat="1" ht="12.75" customHeight="1" x14ac:dyDescent="0.2">
      <c r="A9" s="168" t="str">
        <f>'CRSL Variables'!A5</f>
        <v>170601</v>
      </c>
      <c r="B9" s="154"/>
      <c r="C9" s="154"/>
      <c r="D9" s="278"/>
      <c r="E9" s="278"/>
      <c r="F9" s="278"/>
      <c r="G9" s="278"/>
      <c r="H9" s="280" t="s">
        <v>533</v>
      </c>
      <c r="I9" s="281"/>
      <c r="J9" s="282"/>
      <c r="K9" s="283" t="s">
        <v>248</v>
      </c>
      <c r="L9" s="283"/>
    </row>
    <row r="10" spans="1:12" s="45" customFormat="1" ht="12.75" customHeight="1" x14ac:dyDescent="0.2">
      <c r="A10" s="154"/>
      <c r="B10" s="154"/>
      <c r="C10" s="154"/>
      <c r="D10" s="279" t="s">
        <v>378</v>
      </c>
      <c r="E10" s="279"/>
      <c r="F10" s="279"/>
      <c r="G10" s="279"/>
      <c r="H10" s="47" t="s">
        <v>366</v>
      </c>
      <c r="I10" s="46" t="s">
        <v>367</v>
      </c>
      <c r="J10" s="46"/>
      <c r="K10" s="279" t="s">
        <v>368</v>
      </c>
      <c r="L10" s="279" t="s">
        <v>342</v>
      </c>
    </row>
    <row r="11" spans="1:12" s="45" customFormat="1" ht="38.25" x14ac:dyDescent="0.2">
      <c r="A11" s="49" t="s">
        <v>224</v>
      </c>
      <c r="B11" s="48" t="s">
        <v>33</v>
      </c>
      <c r="C11" s="48" t="s">
        <v>34</v>
      </c>
      <c r="D11" s="46" t="s">
        <v>524</v>
      </c>
      <c r="E11" s="46" t="s">
        <v>35</v>
      </c>
      <c r="F11" s="46" t="s">
        <v>351</v>
      </c>
      <c r="G11" s="46" t="s">
        <v>352</v>
      </c>
      <c r="H11" s="47" t="s">
        <v>369</v>
      </c>
      <c r="I11" s="46" t="s">
        <v>370</v>
      </c>
      <c r="J11" s="46" t="s">
        <v>537</v>
      </c>
      <c r="K11" s="279"/>
      <c r="L11" s="279"/>
    </row>
    <row r="12" spans="1:12" ht="70.5" customHeight="1" x14ac:dyDescent="0.2">
      <c r="A12" s="131">
        <v>3.4</v>
      </c>
      <c r="B12" s="31" t="s">
        <v>344</v>
      </c>
      <c r="C12" s="30" t="s">
        <v>563</v>
      </c>
      <c r="D12" s="70" t="s">
        <v>354</v>
      </c>
      <c r="E12" s="100"/>
      <c r="F12" s="101"/>
      <c r="G12" s="101"/>
      <c r="H12" s="78"/>
      <c r="I12" s="74"/>
      <c r="J12" s="77"/>
      <c r="K12" s="79"/>
      <c r="L12" s="77"/>
    </row>
    <row r="13" spans="1:12" ht="51" x14ac:dyDescent="0.2">
      <c r="A13" s="60">
        <v>4.18</v>
      </c>
      <c r="B13" s="56" t="s">
        <v>22</v>
      </c>
      <c r="C13" s="56" t="s">
        <v>23</v>
      </c>
      <c r="D13" s="53" t="s">
        <v>357</v>
      </c>
      <c r="E13" s="53" t="s">
        <v>358</v>
      </c>
      <c r="F13" s="59" t="s">
        <v>31</v>
      </c>
      <c r="G13" s="54" t="s">
        <v>353</v>
      </c>
      <c r="H13" s="73" t="s">
        <v>145</v>
      </c>
      <c r="I13" s="74"/>
      <c r="J13" s="74"/>
      <c r="K13" s="75"/>
      <c r="L13" s="76"/>
    </row>
    <row r="14" spans="1:12" s="45" customFormat="1" ht="25.5" x14ac:dyDescent="0.2">
      <c r="A14" s="113">
        <v>5.0999999999999996</v>
      </c>
      <c r="B14" s="26" t="s">
        <v>45</v>
      </c>
      <c r="C14" s="26" t="s">
        <v>545</v>
      </c>
      <c r="D14" s="53" t="s">
        <v>357</v>
      </c>
      <c r="E14" s="53" t="s">
        <v>358</v>
      </c>
      <c r="F14" s="57" t="s">
        <v>359</v>
      </c>
      <c r="G14" s="54" t="s">
        <v>353</v>
      </c>
      <c r="H14" s="73" t="s">
        <v>144</v>
      </c>
      <c r="I14" s="74"/>
      <c r="J14" s="74"/>
      <c r="K14" s="75"/>
      <c r="L14" s="76"/>
    </row>
    <row r="15" spans="1:12" s="45" customFormat="1" ht="25.5" x14ac:dyDescent="0.2">
      <c r="A15" s="113">
        <v>5.2</v>
      </c>
      <c r="B15" s="26" t="s">
        <v>46</v>
      </c>
      <c r="C15" s="26" t="s">
        <v>47</v>
      </c>
      <c r="D15" s="53" t="s">
        <v>357</v>
      </c>
      <c r="E15" s="53" t="s">
        <v>358</v>
      </c>
      <c r="F15" s="57" t="s">
        <v>31</v>
      </c>
      <c r="G15" s="54" t="s">
        <v>353</v>
      </c>
      <c r="H15" s="73" t="s">
        <v>144</v>
      </c>
      <c r="I15" s="74"/>
      <c r="J15" s="74"/>
      <c r="K15" s="75"/>
      <c r="L15" s="76"/>
    </row>
    <row r="16" spans="1:12" s="58" customFormat="1" ht="25.5" x14ac:dyDescent="0.2">
      <c r="A16" s="113">
        <v>5.3</v>
      </c>
      <c r="B16" s="26" t="s">
        <v>48</v>
      </c>
      <c r="C16" s="26" t="s">
        <v>49</v>
      </c>
      <c r="D16" s="53" t="s">
        <v>357</v>
      </c>
      <c r="E16" s="53" t="s">
        <v>358</v>
      </c>
      <c r="F16" s="57" t="s">
        <v>31</v>
      </c>
      <c r="G16" s="54" t="s">
        <v>353</v>
      </c>
      <c r="H16" s="73" t="s">
        <v>145</v>
      </c>
      <c r="I16" s="74"/>
      <c r="J16" s="74"/>
      <c r="K16" s="75"/>
      <c r="L16" s="76"/>
    </row>
    <row r="17" spans="1:12" s="58" customFormat="1" ht="38.25" x14ac:dyDescent="0.2">
      <c r="A17" s="113">
        <v>5.4</v>
      </c>
      <c r="B17" s="26" t="s">
        <v>50</v>
      </c>
      <c r="C17" s="26" t="s">
        <v>419</v>
      </c>
      <c r="D17" s="53" t="s">
        <v>357</v>
      </c>
      <c r="E17" s="53" t="s">
        <v>358</v>
      </c>
      <c r="F17" s="57" t="s">
        <v>31</v>
      </c>
      <c r="G17" s="54" t="s">
        <v>353</v>
      </c>
      <c r="H17" s="73" t="s">
        <v>145</v>
      </c>
      <c r="I17" s="74"/>
      <c r="J17" s="74"/>
      <c r="K17" s="75"/>
      <c r="L17" s="76"/>
    </row>
    <row r="18" spans="1:12" s="58" customFormat="1" ht="25.5" x14ac:dyDescent="0.2">
      <c r="A18" s="113">
        <v>5.5</v>
      </c>
      <c r="B18" s="26" t="s">
        <v>546</v>
      </c>
      <c r="C18" s="26" t="s">
        <v>241</v>
      </c>
      <c r="D18" s="53" t="s">
        <v>357</v>
      </c>
      <c r="E18" s="53" t="s">
        <v>358</v>
      </c>
      <c r="F18" s="57" t="s">
        <v>31</v>
      </c>
      <c r="G18" s="54" t="s">
        <v>353</v>
      </c>
      <c r="H18" s="73" t="s">
        <v>144</v>
      </c>
      <c r="I18" s="74"/>
      <c r="J18" s="74"/>
      <c r="K18" s="75"/>
      <c r="L18" s="76"/>
    </row>
    <row r="19" spans="1:12" s="58" customFormat="1" ht="51" x14ac:dyDescent="0.2">
      <c r="A19" s="113">
        <v>5.6</v>
      </c>
      <c r="B19" s="26" t="s">
        <v>51</v>
      </c>
      <c r="C19" s="26" t="s">
        <v>52</v>
      </c>
      <c r="D19" s="53" t="s">
        <v>355</v>
      </c>
      <c r="E19" s="100"/>
      <c r="F19" s="102"/>
      <c r="G19" s="101"/>
      <c r="H19" s="73" t="s">
        <v>144</v>
      </c>
      <c r="I19" s="74"/>
      <c r="J19" s="74"/>
      <c r="K19" s="75"/>
      <c r="L19" s="76"/>
    </row>
    <row r="20" spans="1:12" s="58" customFormat="1" ht="25.5" x14ac:dyDescent="0.2">
      <c r="A20" s="132">
        <v>5.7</v>
      </c>
      <c r="B20" s="32" t="s">
        <v>53</v>
      </c>
      <c r="C20" s="32" t="s">
        <v>54</v>
      </c>
      <c r="D20" s="70" t="s">
        <v>354</v>
      </c>
      <c r="E20" s="100"/>
      <c r="F20" s="101"/>
      <c r="G20" s="101"/>
      <c r="H20" s="78"/>
      <c r="I20" s="74"/>
      <c r="J20" s="77"/>
      <c r="K20" s="79"/>
      <c r="L20" s="77"/>
    </row>
    <row r="21" spans="1:12" s="58" customFormat="1" ht="76.5" x14ac:dyDescent="0.2">
      <c r="A21" s="132">
        <v>5.8</v>
      </c>
      <c r="B21" s="32" t="s">
        <v>401</v>
      </c>
      <c r="C21" s="32" t="s">
        <v>547</v>
      </c>
      <c r="D21" s="170" t="s">
        <v>466</v>
      </c>
      <c r="E21" s="70"/>
      <c r="F21" s="68"/>
      <c r="G21" s="69"/>
      <c r="H21" s="103"/>
      <c r="I21" s="104"/>
      <c r="J21" s="104"/>
      <c r="K21" s="105"/>
      <c r="L21" s="104"/>
    </row>
    <row r="22" spans="1:12" s="58" customFormat="1" ht="63.75" x14ac:dyDescent="0.2">
      <c r="A22" s="113">
        <v>5.9</v>
      </c>
      <c r="B22" s="26" t="s">
        <v>55</v>
      </c>
      <c r="C22" s="26" t="s">
        <v>77</v>
      </c>
      <c r="D22" s="53" t="s">
        <v>355</v>
      </c>
      <c r="E22" s="100"/>
      <c r="F22" s="102"/>
      <c r="G22" s="101"/>
      <c r="H22" s="80" t="s">
        <v>144</v>
      </c>
      <c r="I22" s="74"/>
      <c r="J22" s="74"/>
      <c r="K22" s="75"/>
      <c r="L22" s="76"/>
    </row>
    <row r="23" spans="1:12" s="58" customFormat="1" ht="38.25" x14ac:dyDescent="0.2">
      <c r="A23" s="115">
        <v>5.0999999999999996</v>
      </c>
      <c r="B23" s="32" t="s">
        <v>483</v>
      </c>
      <c r="C23" s="32" t="s">
        <v>78</v>
      </c>
      <c r="D23" s="70" t="s">
        <v>354</v>
      </c>
      <c r="E23" s="100"/>
      <c r="F23" s="101"/>
      <c r="G23" s="101"/>
      <c r="H23" s="78"/>
      <c r="I23" s="74"/>
      <c r="J23" s="77"/>
      <c r="K23" s="79"/>
      <c r="L23" s="77"/>
    </row>
    <row r="24" spans="1:12" s="58" customFormat="1" ht="38.25" x14ac:dyDescent="0.2">
      <c r="A24" s="114">
        <v>5.1100000000000003</v>
      </c>
      <c r="B24" s="26" t="s">
        <v>79</v>
      </c>
      <c r="C24" s="26" t="s">
        <v>80</v>
      </c>
      <c r="D24" s="53" t="s">
        <v>357</v>
      </c>
      <c r="E24" s="53" t="s">
        <v>358</v>
      </c>
      <c r="F24" s="57" t="s">
        <v>31</v>
      </c>
      <c r="G24" s="54" t="s">
        <v>353</v>
      </c>
      <c r="H24" s="73" t="s">
        <v>144</v>
      </c>
      <c r="I24" s="74"/>
      <c r="J24" s="74"/>
      <c r="K24" s="75"/>
      <c r="L24" s="76"/>
    </row>
    <row r="25" spans="1:12" s="62" customFormat="1" ht="38.25" x14ac:dyDescent="0.2">
      <c r="A25" s="114">
        <v>5.12</v>
      </c>
      <c r="B25" s="26" t="s">
        <v>81</v>
      </c>
      <c r="C25" s="26" t="s">
        <v>82</v>
      </c>
      <c r="D25" s="53" t="s">
        <v>357</v>
      </c>
      <c r="E25" s="53" t="s">
        <v>358</v>
      </c>
      <c r="F25" s="57" t="s">
        <v>359</v>
      </c>
      <c r="G25" s="54" t="s">
        <v>353</v>
      </c>
      <c r="H25" s="73" t="s">
        <v>144</v>
      </c>
      <c r="I25" s="74"/>
      <c r="J25" s="74"/>
      <c r="K25" s="75"/>
      <c r="L25" s="76"/>
    </row>
    <row r="26" spans="1:12" s="58" customFormat="1" ht="63.75" x14ac:dyDescent="0.2">
      <c r="A26" s="115">
        <v>5.13</v>
      </c>
      <c r="B26" s="32" t="s">
        <v>83</v>
      </c>
      <c r="C26" s="32" t="s">
        <v>548</v>
      </c>
      <c r="D26" s="170" t="s">
        <v>466</v>
      </c>
      <c r="E26" s="70"/>
      <c r="F26" s="68"/>
      <c r="G26" s="69"/>
      <c r="H26" s="103"/>
      <c r="I26" s="104"/>
      <c r="J26" s="104"/>
      <c r="K26" s="105"/>
      <c r="L26" s="104"/>
    </row>
    <row r="27" spans="1:12" s="58" customFormat="1" ht="63.75" x14ac:dyDescent="0.2">
      <c r="A27" s="114">
        <v>5.14</v>
      </c>
      <c r="B27" s="26" t="s">
        <v>402</v>
      </c>
      <c r="C27" s="26" t="s">
        <v>240</v>
      </c>
      <c r="D27" s="53" t="s">
        <v>357</v>
      </c>
      <c r="E27" s="53" t="s">
        <v>358</v>
      </c>
      <c r="F27" s="57" t="s">
        <v>31</v>
      </c>
      <c r="G27" s="54" t="s">
        <v>353</v>
      </c>
      <c r="H27" s="73" t="s">
        <v>145</v>
      </c>
      <c r="I27" s="74"/>
      <c r="J27" s="74"/>
      <c r="K27" s="75"/>
      <c r="L27" s="76"/>
    </row>
    <row r="28" spans="1:12" s="58" customFormat="1" ht="38.25" x14ac:dyDescent="0.2">
      <c r="A28" s="115">
        <v>5.15</v>
      </c>
      <c r="B28" s="32" t="s">
        <v>326</v>
      </c>
      <c r="C28" s="32" t="s">
        <v>226</v>
      </c>
      <c r="D28" s="170" t="s">
        <v>466</v>
      </c>
      <c r="E28" s="70"/>
      <c r="F28" s="68"/>
      <c r="G28" s="69"/>
      <c r="H28" s="103"/>
      <c r="I28" s="104"/>
      <c r="J28" s="104"/>
      <c r="K28" s="105"/>
      <c r="L28" s="104"/>
    </row>
    <row r="29" spans="1:12" s="58" customFormat="1" ht="63.75" x14ac:dyDescent="0.2">
      <c r="A29" s="115">
        <v>5.16</v>
      </c>
      <c r="B29" s="32" t="s">
        <v>84</v>
      </c>
      <c r="C29" s="32" t="s">
        <v>549</v>
      </c>
      <c r="D29" s="170" t="s">
        <v>466</v>
      </c>
      <c r="E29" s="70"/>
      <c r="F29" s="106"/>
      <c r="G29" s="69"/>
      <c r="H29" s="103"/>
      <c r="I29" s="104"/>
      <c r="J29" s="104"/>
      <c r="K29" s="105"/>
      <c r="L29" s="104"/>
    </row>
    <row r="30" spans="1:12" s="58" customFormat="1" ht="51" x14ac:dyDescent="0.2">
      <c r="A30" s="115">
        <v>5.17</v>
      </c>
      <c r="B30" s="32" t="s">
        <v>85</v>
      </c>
      <c r="C30" s="32" t="s">
        <v>216</v>
      </c>
      <c r="D30" s="170" t="s">
        <v>466</v>
      </c>
      <c r="E30" s="70"/>
      <c r="F30" s="106"/>
      <c r="G30" s="69"/>
      <c r="H30" s="103"/>
      <c r="I30" s="104"/>
      <c r="J30" s="104"/>
      <c r="K30" s="105"/>
      <c r="L30" s="104"/>
    </row>
    <row r="31" spans="1:12" s="58" customFormat="1" ht="38.25" x14ac:dyDescent="0.2">
      <c r="A31" s="115">
        <v>5.18</v>
      </c>
      <c r="B31" s="32" t="s">
        <v>86</v>
      </c>
      <c r="C31" s="32" t="s">
        <v>195</v>
      </c>
      <c r="D31" s="170" t="s">
        <v>466</v>
      </c>
      <c r="E31" s="70"/>
      <c r="F31" s="106"/>
      <c r="G31" s="69"/>
      <c r="H31" s="103"/>
      <c r="I31" s="104"/>
      <c r="J31" s="104"/>
      <c r="K31" s="105"/>
      <c r="L31" s="104"/>
    </row>
    <row r="32" spans="1:12" s="58" customFormat="1" ht="38.25" x14ac:dyDescent="0.2">
      <c r="A32" s="114">
        <v>5.19</v>
      </c>
      <c r="B32" s="26" t="s">
        <v>327</v>
      </c>
      <c r="C32" s="26" t="s">
        <v>555</v>
      </c>
      <c r="D32" s="53" t="s">
        <v>357</v>
      </c>
      <c r="E32" s="53" t="s">
        <v>358</v>
      </c>
      <c r="F32" s="59" t="s">
        <v>359</v>
      </c>
      <c r="G32" s="54" t="s">
        <v>353</v>
      </c>
      <c r="H32" s="73" t="s">
        <v>144</v>
      </c>
      <c r="I32" s="74"/>
      <c r="J32" s="74"/>
      <c r="K32" s="75"/>
      <c r="L32" s="76"/>
    </row>
    <row r="33" spans="1:12" s="58" customFormat="1" ht="63.75" x14ac:dyDescent="0.2">
      <c r="A33" s="115">
        <v>5.2</v>
      </c>
      <c r="B33" s="32" t="s">
        <v>328</v>
      </c>
      <c r="C33" s="32" t="s">
        <v>556</v>
      </c>
      <c r="D33" s="170" t="s">
        <v>466</v>
      </c>
      <c r="E33" s="70"/>
      <c r="F33" s="68"/>
      <c r="G33" s="69"/>
      <c r="H33" s="103"/>
      <c r="I33" s="104"/>
      <c r="J33" s="104"/>
      <c r="K33" s="105"/>
      <c r="L33" s="104"/>
    </row>
    <row r="34" spans="1:12" s="58" customFormat="1" ht="38.25" x14ac:dyDescent="0.2">
      <c r="A34" s="115">
        <v>5.21</v>
      </c>
      <c r="B34" s="32" t="s">
        <v>87</v>
      </c>
      <c r="C34" s="32" t="s">
        <v>88</v>
      </c>
      <c r="D34" s="170" t="s">
        <v>466</v>
      </c>
      <c r="E34" s="70"/>
      <c r="F34" s="68"/>
      <c r="G34" s="69"/>
      <c r="H34" s="103"/>
      <c r="I34" s="104"/>
      <c r="J34" s="104"/>
      <c r="K34" s="105"/>
      <c r="L34" s="104"/>
    </row>
    <row r="35" spans="1:12" s="58" customFormat="1" ht="25.5" x14ac:dyDescent="0.2">
      <c r="A35" s="114">
        <v>5.22</v>
      </c>
      <c r="B35" s="26" t="s">
        <v>89</v>
      </c>
      <c r="C35" s="26" t="s">
        <v>90</v>
      </c>
      <c r="D35" s="53" t="s">
        <v>357</v>
      </c>
      <c r="E35" s="53" t="s">
        <v>358</v>
      </c>
      <c r="F35" s="57" t="s">
        <v>31</v>
      </c>
      <c r="G35" s="54" t="s">
        <v>353</v>
      </c>
      <c r="H35" s="73" t="s">
        <v>144</v>
      </c>
      <c r="I35" s="74"/>
      <c r="J35" s="74"/>
      <c r="K35" s="75"/>
      <c r="L35" s="76"/>
    </row>
    <row r="36" spans="1:12" s="58" customFormat="1" ht="38.25" x14ac:dyDescent="0.2">
      <c r="A36" s="115">
        <v>5.24</v>
      </c>
      <c r="B36" s="32" t="s">
        <v>92</v>
      </c>
      <c r="C36" s="32" t="s">
        <v>93</v>
      </c>
      <c r="D36" s="170" t="s">
        <v>466</v>
      </c>
      <c r="E36" s="70"/>
      <c r="F36" s="68"/>
      <c r="G36" s="69"/>
      <c r="H36" s="103"/>
      <c r="I36" s="104"/>
      <c r="J36" s="104"/>
      <c r="K36" s="105"/>
      <c r="L36" s="104"/>
    </row>
    <row r="37" spans="1:12" s="58" customFormat="1" ht="25.5" x14ac:dyDescent="0.2">
      <c r="A37" s="114">
        <v>5.25</v>
      </c>
      <c r="B37" s="26" t="s">
        <v>94</v>
      </c>
      <c r="C37" s="26" t="s">
        <v>95</v>
      </c>
      <c r="D37" s="53" t="s">
        <v>355</v>
      </c>
      <c r="E37" s="100"/>
      <c r="F37" s="102"/>
      <c r="G37" s="101"/>
      <c r="H37" s="73" t="s">
        <v>144</v>
      </c>
      <c r="I37" s="74"/>
      <c r="J37" s="74"/>
      <c r="K37" s="75"/>
      <c r="L37" s="76"/>
    </row>
    <row r="38" spans="1:12" s="58" customFormat="1" ht="38.25" x14ac:dyDescent="0.2">
      <c r="A38" s="114">
        <v>5.26</v>
      </c>
      <c r="B38" s="26" t="s">
        <v>19</v>
      </c>
      <c r="C38" s="26" t="s">
        <v>96</v>
      </c>
      <c r="D38" s="53" t="s">
        <v>357</v>
      </c>
      <c r="E38" s="53" t="s">
        <v>358</v>
      </c>
      <c r="F38" s="57" t="s">
        <v>359</v>
      </c>
      <c r="G38" s="54" t="s">
        <v>353</v>
      </c>
      <c r="H38" s="73" t="s">
        <v>144</v>
      </c>
      <c r="I38" s="74"/>
      <c r="J38" s="74"/>
      <c r="K38" s="75"/>
      <c r="L38" s="76"/>
    </row>
    <row r="39" spans="1:12" s="58" customFormat="1" ht="25.5" x14ac:dyDescent="0.2">
      <c r="A39" s="114">
        <v>5.27</v>
      </c>
      <c r="B39" s="26" t="s">
        <v>97</v>
      </c>
      <c r="C39" s="26" t="s">
        <v>98</v>
      </c>
      <c r="D39" s="53" t="s">
        <v>355</v>
      </c>
      <c r="E39" s="100"/>
      <c r="F39" s="102"/>
      <c r="G39" s="101"/>
      <c r="H39" s="73" t="s">
        <v>144</v>
      </c>
      <c r="I39" s="74"/>
      <c r="J39" s="74"/>
      <c r="K39" s="75"/>
      <c r="L39" s="76"/>
    </row>
    <row r="40" spans="1:12" s="58" customFormat="1" ht="25.5" x14ac:dyDescent="0.2">
      <c r="A40" s="114">
        <v>5.28</v>
      </c>
      <c r="B40" s="26" t="s">
        <v>99</v>
      </c>
      <c r="C40" s="26" t="s">
        <v>100</v>
      </c>
      <c r="D40" s="53" t="s">
        <v>357</v>
      </c>
      <c r="E40" s="53" t="s">
        <v>358</v>
      </c>
      <c r="F40" s="57" t="s">
        <v>31</v>
      </c>
      <c r="G40" s="54" t="s">
        <v>353</v>
      </c>
      <c r="H40" s="73" t="s">
        <v>144</v>
      </c>
      <c r="I40" s="74"/>
      <c r="J40" s="74"/>
      <c r="K40" s="75"/>
      <c r="L40" s="76"/>
    </row>
    <row r="41" spans="1:12" s="58" customFormat="1" ht="25.5" x14ac:dyDescent="0.2">
      <c r="A41" s="114">
        <v>5.29</v>
      </c>
      <c r="B41" s="26" t="s">
        <v>101</v>
      </c>
      <c r="C41" s="26" t="s">
        <v>550</v>
      </c>
      <c r="D41" s="53" t="s">
        <v>355</v>
      </c>
      <c r="E41" s="100" t="s">
        <v>358</v>
      </c>
      <c r="F41" s="102"/>
      <c r="G41" s="101"/>
      <c r="H41" s="73" t="s">
        <v>144</v>
      </c>
      <c r="I41" s="74"/>
      <c r="J41" s="74"/>
      <c r="K41" s="75"/>
      <c r="L41" s="76"/>
    </row>
    <row r="42" spans="1:12" s="58" customFormat="1" ht="25.5" x14ac:dyDescent="0.2">
      <c r="A42" s="114">
        <v>5.3</v>
      </c>
      <c r="B42" s="26" t="s">
        <v>102</v>
      </c>
      <c r="C42" s="26" t="s">
        <v>329</v>
      </c>
      <c r="D42" s="53" t="s">
        <v>355</v>
      </c>
      <c r="E42" s="100"/>
      <c r="F42" s="102"/>
      <c r="G42" s="101"/>
      <c r="H42" s="73" t="s">
        <v>144</v>
      </c>
      <c r="I42" s="74"/>
      <c r="J42" s="74"/>
      <c r="K42" s="75"/>
      <c r="L42" s="76"/>
    </row>
    <row r="43" spans="1:12" s="58" customFormat="1" ht="38.25" x14ac:dyDescent="0.2">
      <c r="A43" s="114">
        <v>5.31</v>
      </c>
      <c r="B43" s="26" t="s">
        <v>103</v>
      </c>
      <c r="C43" s="26" t="s">
        <v>330</v>
      </c>
      <c r="D43" s="53" t="s">
        <v>355</v>
      </c>
      <c r="E43" s="100"/>
      <c r="F43" s="102"/>
      <c r="G43" s="101"/>
      <c r="H43" s="73" t="s">
        <v>144</v>
      </c>
      <c r="I43" s="74"/>
      <c r="J43" s="74"/>
      <c r="K43" s="75"/>
      <c r="L43" s="76"/>
    </row>
    <row r="44" spans="1:12" s="58" customFormat="1" ht="51" x14ac:dyDescent="0.2">
      <c r="A44" s="114">
        <v>5.32</v>
      </c>
      <c r="B44" s="26" t="s">
        <v>104</v>
      </c>
      <c r="C44" s="26" t="s">
        <v>331</v>
      </c>
      <c r="D44" s="53" t="s">
        <v>355</v>
      </c>
      <c r="E44" s="100"/>
      <c r="F44" s="102"/>
      <c r="G44" s="101"/>
      <c r="H44" s="73" t="s">
        <v>144</v>
      </c>
      <c r="I44" s="74"/>
      <c r="J44" s="74"/>
      <c r="K44" s="75"/>
      <c r="L44" s="76"/>
    </row>
    <row r="45" spans="1:12" s="58" customFormat="1" ht="63.75" x14ac:dyDescent="0.2">
      <c r="A45" s="114">
        <v>5.33</v>
      </c>
      <c r="B45" s="26" t="s">
        <v>122</v>
      </c>
      <c r="C45" s="26" t="s">
        <v>196</v>
      </c>
      <c r="D45" s="53" t="s">
        <v>355</v>
      </c>
      <c r="E45" s="100"/>
      <c r="F45" s="102"/>
      <c r="G45" s="101"/>
      <c r="H45" s="73" t="s">
        <v>144</v>
      </c>
      <c r="I45" s="74"/>
      <c r="J45" s="74"/>
      <c r="K45" s="75"/>
      <c r="L45" s="76"/>
    </row>
    <row r="46" spans="1:12" s="58" customFormat="1" ht="63.75" x14ac:dyDescent="0.2">
      <c r="A46" s="114">
        <v>5.34</v>
      </c>
      <c r="B46" s="26" t="s">
        <v>111</v>
      </c>
      <c r="C46" s="26" t="s">
        <v>112</v>
      </c>
      <c r="D46" s="53" t="s">
        <v>355</v>
      </c>
      <c r="E46" s="100"/>
      <c r="F46" s="102"/>
      <c r="G46" s="101"/>
      <c r="H46" s="73" t="s">
        <v>144</v>
      </c>
      <c r="I46" s="74"/>
      <c r="J46" s="74"/>
      <c r="K46" s="75"/>
      <c r="L46" s="76"/>
    </row>
    <row r="47" spans="1:12" s="58" customFormat="1" ht="51" x14ac:dyDescent="0.2">
      <c r="A47" s="114">
        <v>5.35</v>
      </c>
      <c r="B47" s="26" t="s">
        <v>40</v>
      </c>
      <c r="C47" s="26" t="s">
        <v>110</v>
      </c>
      <c r="D47" s="53" t="s">
        <v>355</v>
      </c>
      <c r="E47" s="100"/>
      <c r="F47" s="102"/>
      <c r="G47" s="101"/>
      <c r="H47" s="73" t="s">
        <v>144</v>
      </c>
      <c r="I47" s="74"/>
      <c r="J47" s="74"/>
      <c r="K47" s="75"/>
      <c r="L47" s="76"/>
    </row>
    <row r="48" spans="1:12" s="58" customFormat="1" ht="76.5" x14ac:dyDescent="0.2">
      <c r="A48" s="114">
        <v>5.36</v>
      </c>
      <c r="B48" s="26" t="s">
        <v>113</v>
      </c>
      <c r="C48" s="26" t="s">
        <v>114</v>
      </c>
      <c r="D48" s="53" t="s">
        <v>355</v>
      </c>
      <c r="E48" s="100"/>
      <c r="F48" s="102"/>
      <c r="G48" s="101"/>
      <c r="H48" s="73" t="s">
        <v>144</v>
      </c>
      <c r="I48" s="74"/>
      <c r="J48" s="74"/>
      <c r="K48" s="75"/>
      <c r="L48" s="76"/>
    </row>
    <row r="49" spans="1:12" s="58" customFormat="1" ht="63.75" x14ac:dyDescent="0.2">
      <c r="A49" s="114">
        <v>5.37</v>
      </c>
      <c r="B49" s="26" t="s">
        <v>99</v>
      </c>
      <c r="C49" s="26" t="s">
        <v>115</v>
      </c>
      <c r="D49" s="53" t="s">
        <v>357</v>
      </c>
      <c r="E49" s="53" t="s">
        <v>358</v>
      </c>
      <c r="F49" s="57" t="s">
        <v>359</v>
      </c>
      <c r="G49" s="54" t="s">
        <v>353</v>
      </c>
      <c r="H49" s="73" t="s">
        <v>144</v>
      </c>
      <c r="I49" s="74"/>
      <c r="J49" s="74"/>
      <c r="K49" s="75"/>
      <c r="L49" s="76"/>
    </row>
    <row r="50" spans="1:12" s="58" customFormat="1" ht="76.5" x14ac:dyDescent="0.2">
      <c r="A50" s="114">
        <v>5.38</v>
      </c>
      <c r="B50" s="26" t="s">
        <v>116</v>
      </c>
      <c r="C50" s="26" t="s">
        <v>484</v>
      </c>
      <c r="D50" s="53" t="s">
        <v>357</v>
      </c>
      <c r="E50" s="53" t="s">
        <v>358</v>
      </c>
      <c r="F50" s="57" t="s">
        <v>359</v>
      </c>
      <c r="G50" s="54" t="s">
        <v>353</v>
      </c>
      <c r="H50" s="73" t="s">
        <v>144</v>
      </c>
      <c r="I50" s="74"/>
      <c r="J50" s="74"/>
      <c r="K50" s="75"/>
      <c r="L50" s="76"/>
    </row>
    <row r="51" spans="1:12" s="58" customFormat="1" ht="38.25" x14ac:dyDescent="0.2">
      <c r="A51" s="114">
        <v>5.39</v>
      </c>
      <c r="B51" s="26" t="s">
        <v>117</v>
      </c>
      <c r="C51" s="26" t="s">
        <v>118</v>
      </c>
      <c r="D51" s="53" t="s">
        <v>355</v>
      </c>
      <c r="E51" s="100"/>
      <c r="F51" s="102"/>
      <c r="G51" s="101"/>
      <c r="H51" s="73" t="s">
        <v>144</v>
      </c>
      <c r="I51" s="74"/>
      <c r="J51" s="74"/>
      <c r="K51" s="75"/>
      <c r="L51" s="76"/>
    </row>
    <row r="52" spans="1:12" s="58" customFormat="1" ht="63.75" x14ac:dyDescent="0.2">
      <c r="A52" s="114">
        <v>5.4</v>
      </c>
      <c r="B52" s="26" t="s">
        <v>119</v>
      </c>
      <c r="C52" s="26" t="s">
        <v>121</v>
      </c>
      <c r="D52" s="53" t="s">
        <v>355</v>
      </c>
      <c r="E52" s="100"/>
      <c r="F52" s="102"/>
      <c r="G52" s="101"/>
      <c r="H52" s="73" t="s">
        <v>144</v>
      </c>
      <c r="I52" s="74"/>
      <c r="J52" s="74"/>
      <c r="K52" s="75"/>
      <c r="L52" s="76"/>
    </row>
    <row r="53" spans="1:12" s="58" customFormat="1" ht="63.75" x14ac:dyDescent="0.2">
      <c r="A53" s="115">
        <v>5.41</v>
      </c>
      <c r="B53" s="32" t="s">
        <v>87</v>
      </c>
      <c r="C53" s="32" t="s">
        <v>123</v>
      </c>
      <c r="D53" s="170" t="s">
        <v>466</v>
      </c>
      <c r="E53" s="70"/>
      <c r="F53" s="68"/>
      <c r="G53" s="69"/>
      <c r="H53" s="103"/>
      <c r="I53" s="104"/>
      <c r="J53" s="104"/>
      <c r="K53" s="105"/>
      <c r="L53" s="104"/>
    </row>
    <row r="54" spans="1:12" s="58" customFormat="1" ht="38.25" x14ac:dyDescent="0.2">
      <c r="A54" s="114">
        <v>5.42</v>
      </c>
      <c r="B54" s="26" t="s">
        <v>124</v>
      </c>
      <c r="C54" s="26" t="s">
        <v>126</v>
      </c>
      <c r="D54" s="53" t="s">
        <v>357</v>
      </c>
      <c r="E54" s="53" t="s">
        <v>358</v>
      </c>
      <c r="F54" s="57" t="s">
        <v>359</v>
      </c>
      <c r="G54" s="54" t="s">
        <v>353</v>
      </c>
      <c r="H54" s="73" t="s">
        <v>145</v>
      </c>
      <c r="I54" s="74"/>
      <c r="J54" s="74"/>
      <c r="K54" s="75"/>
      <c r="L54" s="76"/>
    </row>
    <row r="55" spans="1:12" s="58" customFormat="1" ht="51" x14ac:dyDescent="0.2">
      <c r="A55" s="115">
        <v>5.43</v>
      </c>
      <c r="B55" s="32" t="s">
        <v>127</v>
      </c>
      <c r="C55" s="32" t="s">
        <v>128</v>
      </c>
      <c r="D55" s="170" t="s">
        <v>466</v>
      </c>
      <c r="E55" s="70"/>
      <c r="F55" s="68"/>
      <c r="G55" s="69"/>
      <c r="H55" s="103"/>
      <c r="I55" s="104"/>
      <c r="J55" s="104"/>
      <c r="K55" s="105"/>
      <c r="L55" s="104"/>
    </row>
    <row r="56" spans="1:12" s="58" customFormat="1" ht="38.25" x14ac:dyDescent="0.2">
      <c r="A56" s="114">
        <v>5.44</v>
      </c>
      <c r="B56" s="26" t="s">
        <v>132</v>
      </c>
      <c r="C56" s="26" t="s">
        <v>551</v>
      </c>
      <c r="D56" s="53" t="s">
        <v>355</v>
      </c>
      <c r="E56" s="100"/>
      <c r="F56" s="102"/>
      <c r="G56" s="101"/>
      <c r="H56" s="73" t="s">
        <v>144</v>
      </c>
      <c r="I56" s="74"/>
      <c r="J56" s="74"/>
      <c r="K56" s="75"/>
      <c r="L56" s="76"/>
    </row>
    <row r="57" spans="1:12" s="58" customFormat="1" ht="51" x14ac:dyDescent="0.2">
      <c r="A57" s="114">
        <v>5.45</v>
      </c>
      <c r="B57" s="26" t="s">
        <v>75</v>
      </c>
      <c r="C57" s="26" t="s">
        <v>64</v>
      </c>
      <c r="D57" s="53" t="s">
        <v>355</v>
      </c>
      <c r="E57" s="100"/>
      <c r="F57" s="102"/>
      <c r="G57" s="101"/>
      <c r="H57" s="73" t="s">
        <v>144</v>
      </c>
      <c r="I57" s="74"/>
      <c r="J57" s="74"/>
      <c r="K57" s="75"/>
      <c r="L57" s="76"/>
    </row>
    <row r="58" spans="1:12" s="58" customFormat="1" ht="63.75" x14ac:dyDescent="0.2">
      <c r="A58" s="114">
        <v>5.46</v>
      </c>
      <c r="B58" s="26" t="s">
        <v>76</v>
      </c>
      <c r="C58" s="26" t="s">
        <v>133</v>
      </c>
      <c r="D58" s="53" t="s">
        <v>357</v>
      </c>
      <c r="E58" s="53" t="s">
        <v>358</v>
      </c>
      <c r="F58" s="57" t="s">
        <v>359</v>
      </c>
      <c r="G58" s="54" t="s">
        <v>353</v>
      </c>
      <c r="H58" s="73" t="s">
        <v>144</v>
      </c>
      <c r="I58" s="74"/>
      <c r="J58" s="74"/>
      <c r="K58" s="75"/>
      <c r="L58" s="76"/>
    </row>
    <row r="59" spans="1:12" s="58" customFormat="1" ht="76.5" x14ac:dyDescent="0.2">
      <c r="A59" s="115">
        <v>5.47</v>
      </c>
      <c r="B59" s="32" t="s">
        <v>332</v>
      </c>
      <c r="C59" s="32" t="s">
        <v>287</v>
      </c>
      <c r="D59" s="171" t="s">
        <v>466</v>
      </c>
      <c r="E59" s="70"/>
      <c r="F59" s="68"/>
      <c r="G59" s="69"/>
      <c r="H59" s="103"/>
      <c r="I59" s="104"/>
      <c r="J59" s="104"/>
      <c r="K59" s="105"/>
      <c r="L59" s="104"/>
    </row>
    <row r="60" spans="1:12" s="58" customFormat="1" ht="51" x14ac:dyDescent="0.2">
      <c r="A60" s="122">
        <v>9.4</v>
      </c>
      <c r="B60" s="25" t="s">
        <v>498</v>
      </c>
      <c r="C60" s="25" t="s">
        <v>552</v>
      </c>
      <c r="D60" s="53" t="s">
        <v>357</v>
      </c>
      <c r="E60" s="53" t="s">
        <v>358</v>
      </c>
      <c r="F60" s="57" t="s">
        <v>359</v>
      </c>
      <c r="G60" s="54" t="s">
        <v>353</v>
      </c>
      <c r="H60" s="73" t="s">
        <v>145</v>
      </c>
      <c r="I60" s="74"/>
      <c r="J60" s="74"/>
      <c r="K60" s="75"/>
      <c r="L60" s="76"/>
    </row>
    <row r="61" spans="1:12" s="58" customFormat="1" ht="38.25" x14ac:dyDescent="0.2">
      <c r="A61" s="122" t="s">
        <v>313</v>
      </c>
      <c r="B61" s="25" t="s">
        <v>201</v>
      </c>
      <c r="C61" s="25" t="s">
        <v>202</v>
      </c>
      <c r="D61" s="53" t="s">
        <v>355</v>
      </c>
      <c r="E61" s="100"/>
      <c r="F61" s="102"/>
      <c r="G61" s="101"/>
      <c r="H61" s="73" t="s">
        <v>144</v>
      </c>
      <c r="I61" s="74"/>
      <c r="J61" s="74"/>
      <c r="K61" s="75"/>
      <c r="L61" s="76"/>
    </row>
    <row r="62" spans="1:12" s="58" customFormat="1" ht="76.5" x14ac:dyDescent="0.2">
      <c r="A62" s="122" t="s">
        <v>314</v>
      </c>
      <c r="B62" s="25" t="s">
        <v>409</v>
      </c>
      <c r="C62" s="25" t="s">
        <v>497</v>
      </c>
      <c r="D62" s="53" t="s">
        <v>355</v>
      </c>
      <c r="E62" s="100"/>
      <c r="F62" s="102"/>
      <c r="G62" s="101"/>
      <c r="H62" s="73" t="s">
        <v>144</v>
      </c>
      <c r="I62" s="74"/>
      <c r="J62" s="74"/>
      <c r="K62" s="75"/>
      <c r="L62" s="76"/>
    </row>
    <row r="63" spans="1:12" s="58" customFormat="1" ht="38.25" x14ac:dyDescent="0.2">
      <c r="A63" s="139" t="s">
        <v>307</v>
      </c>
      <c r="B63" s="26" t="s">
        <v>205</v>
      </c>
      <c r="C63" s="26" t="s">
        <v>206</v>
      </c>
      <c r="D63" s="53" t="s">
        <v>355</v>
      </c>
      <c r="E63" s="100"/>
      <c r="F63" s="102"/>
      <c r="G63" s="101"/>
      <c r="H63" s="73" t="s">
        <v>144</v>
      </c>
      <c r="I63" s="74"/>
      <c r="J63" s="74"/>
      <c r="K63" s="75"/>
      <c r="L63" s="76"/>
    </row>
    <row r="64" spans="1:12" s="58" customFormat="1" ht="38.25" x14ac:dyDescent="0.2">
      <c r="A64" s="139" t="s">
        <v>312</v>
      </c>
      <c r="B64" s="26" t="s">
        <v>207</v>
      </c>
      <c r="C64" s="26" t="s">
        <v>343</v>
      </c>
      <c r="D64" s="53" t="s">
        <v>355</v>
      </c>
      <c r="E64" s="100"/>
      <c r="F64" s="102"/>
      <c r="G64" s="101"/>
      <c r="H64" s="73" t="s">
        <v>144</v>
      </c>
      <c r="I64" s="74"/>
      <c r="J64" s="74"/>
      <c r="K64" s="75"/>
      <c r="L64" s="76"/>
    </row>
    <row r="65" spans="1:12" ht="38.25" x14ac:dyDescent="0.2">
      <c r="A65" s="139" t="s">
        <v>428</v>
      </c>
      <c r="B65" s="26" t="s">
        <v>208</v>
      </c>
      <c r="C65" s="26" t="s">
        <v>544</v>
      </c>
      <c r="D65" s="53" t="s">
        <v>357</v>
      </c>
      <c r="E65" s="53" t="s">
        <v>358</v>
      </c>
      <c r="F65" s="57" t="s">
        <v>359</v>
      </c>
      <c r="G65" s="54" t="s">
        <v>353</v>
      </c>
      <c r="H65" s="73" t="s">
        <v>144</v>
      </c>
      <c r="I65" s="74"/>
      <c r="J65" s="74"/>
      <c r="K65" s="75"/>
      <c r="L65" s="76"/>
    </row>
    <row r="66" spans="1:12" x14ac:dyDescent="0.2">
      <c r="A66" s="71"/>
      <c r="B66" s="71"/>
      <c r="C66" s="72"/>
    </row>
    <row r="67" spans="1:12" x14ac:dyDescent="0.2">
      <c r="A67" s="71"/>
      <c r="B67" s="35" t="s">
        <v>424</v>
      </c>
      <c r="C67" s="72"/>
    </row>
    <row r="68" spans="1:12" x14ac:dyDescent="0.2">
      <c r="A68" s="71"/>
      <c r="B68" s="71"/>
      <c r="C68" s="72"/>
    </row>
    <row r="69" spans="1:12" x14ac:dyDescent="0.2">
      <c r="A69" s="71"/>
      <c r="B69" s="71"/>
      <c r="C69" s="72"/>
    </row>
    <row r="70" spans="1:12" x14ac:dyDescent="0.2">
      <c r="A70" s="71"/>
      <c r="B70" s="71"/>
      <c r="C70" s="72"/>
    </row>
  </sheetData>
  <autoFilter ref="D11:G65"/>
  <mergeCells count="6">
    <mergeCell ref="K9:L9"/>
    <mergeCell ref="K10:K11"/>
    <mergeCell ref="L10:L11"/>
    <mergeCell ref="D9:G9"/>
    <mergeCell ref="D10:G10"/>
    <mergeCell ref="H9:J9"/>
  </mergeCells>
  <phoneticPr fontId="0" type="noConversion"/>
  <dataValidations count="3">
    <dataValidation type="list" allowBlank="1" showInputMessage="1" showErrorMessage="1" sqref="D60:D65 D12:D20 D35 D32 D27 D22:D25 D37:D52 D54 D56:D58">
      <formula1>"Onsite, CATL, Declaration, N/A"</formula1>
    </dataValidation>
    <dataValidation type="list" allowBlank="1" showInputMessage="1" showErrorMessage="1" sqref="F12:F65">
      <formula1>"Review, Witness, Test"</formula1>
    </dataValidation>
    <dataValidation type="list" allowBlank="1" showInputMessage="1" showErrorMessage="1" sqref="E12:E65">
      <formula1>"Product, Site"</formula1>
    </dataValidation>
  </dataValidations>
  <pageMargins left="0.4" right="0.32" top="0.98425196850393704" bottom="0.98425196850393704" header="0.4921259845" footer="0.4921259845"/>
  <pageSetup scale="49" fitToHeight="4" orientation="landscape"/>
  <headerFooter alignWithMargins="0">
    <oddHeader>&amp;CCTIA Certification Requirements Status LIst</oddHeader>
    <oddFooter>&amp;LFilename:  &amp;F
Table: &amp;A
Page: &amp;P of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22</vt:i4>
      </vt:variant>
    </vt:vector>
  </HeadingPairs>
  <TitlesOfParts>
    <vt:vector size="37" baseType="lpstr">
      <vt:lpstr>CRSL Variables</vt:lpstr>
      <vt:lpstr>Recognition-Certification Instr</vt:lpstr>
      <vt:lpstr>SysDef-Cell</vt:lpstr>
      <vt:lpstr>SysDef-Pack</vt:lpstr>
      <vt:lpstr>SysDef-Adapter</vt:lpstr>
      <vt:lpstr>SysDef-Host</vt:lpstr>
      <vt:lpstr>Cell</vt:lpstr>
      <vt:lpstr>Pack</vt:lpstr>
      <vt:lpstr>Embedded Pack</vt:lpstr>
      <vt:lpstr>Recognized Adapter</vt:lpstr>
      <vt:lpstr>Certified Adapter</vt:lpstr>
      <vt:lpstr>Host+System</vt:lpstr>
      <vt:lpstr>Embedded Pack+Host+System</vt:lpstr>
      <vt:lpstr>Legacy Sections - For Ref Only</vt:lpstr>
      <vt:lpstr>Revision History</vt:lpstr>
      <vt:lpstr>Cell!Print_Area</vt:lpstr>
      <vt:lpstr>'Certified Adapter'!Print_Area</vt:lpstr>
      <vt:lpstr>'CRSL Variables'!Print_Area</vt:lpstr>
      <vt:lpstr>'Embedded Pack'!Print_Area</vt:lpstr>
      <vt:lpstr>'Embedded Pack+Host+System'!Print_Area</vt:lpstr>
      <vt:lpstr>'Host+System'!Print_Area</vt:lpstr>
      <vt:lpstr>'Legacy Sections - For Ref Only'!Print_Area</vt:lpstr>
      <vt:lpstr>Pack!Print_Area</vt:lpstr>
      <vt:lpstr>'Recognition-Certification Instr'!Print_Area</vt:lpstr>
      <vt:lpstr>'Recognized Adapter'!Print_Area</vt:lpstr>
      <vt:lpstr>'SysDef-Adapter'!Print_Area</vt:lpstr>
      <vt:lpstr>'SysDef-Cell'!Print_Area</vt:lpstr>
      <vt:lpstr>'SysDef-Host'!Print_Area</vt:lpstr>
      <vt:lpstr>'SysDef-Pack'!Print_Area</vt:lpstr>
      <vt:lpstr>Cell!Print_Titles</vt:lpstr>
      <vt:lpstr>'Certified Adapter'!Print_Titles</vt:lpstr>
      <vt:lpstr>'Embedded Pack'!Print_Titles</vt:lpstr>
      <vt:lpstr>'Embedded Pack+Host+System'!Print_Titles</vt:lpstr>
      <vt:lpstr>'Host+System'!Print_Titles</vt:lpstr>
      <vt:lpstr>'Legacy Sections - For Ref Only'!Print_Titles</vt:lpstr>
      <vt:lpstr>Pack!Print_Titles</vt:lpstr>
      <vt:lpstr>'Recognized Adapter'!Print_Titles</vt:lpstr>
    </vt:vector>
  </TitlesOfParts>
  <Company>CTIA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Battery_CRSL</dc:title>
  <dc:subject>Battery CRSL</dc:subject>
  <dc:creator>Mark Sargent</dc:creator>
  <cp:lastModifiedBy>Mark Sargent</cp:lastModifiedBy>
  <cp:lastPrinted>2009-01-20T22:08:41Z</cp:lastPrinted>
  <dcterms:created xsi:type="dcterms:W3CDTF">2006-06-02T23:19:06Z</dcterms:created>
  <dcterms:modified xsi:type="dcterms:W3CDTF">2017-05-30T15:44:37Z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